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46" yWindow="255" windowWidth="12045" windowHeight="7995" firstSheet="3" activeTab="4"/>
  </bookViews>
  <sheets>
    <sheet name="新旧整備目標の差" sheetId="1" r:id="rId1"/>
    <sheet name="現行計画整備保全目標" sheetId="2" r:id="rId2"/>
    <sheet name="新計画整備保全目標" sheetId="3" r:id="rId3"/>
    <sheet name="サマリー" sheetId="4" r:id="rId4"/>
    <sheet name="新旧計画量の差" sheetId="5" r:id="rId5"/>
    <sheet name="新計画計画量" sheetId="6" r:id="rId6"/>
    <sheet name="現行計画量" sheetId="7" r:id="rId7"/>
  </sheets>
  <definedNames/>
  <calcPr fullCalcOnLoad="1"/>
</workbook>
</file>

<file path=xl/sharedStrings.xml><?xml version="1.0" encoding="utf-8"?>
<sst xmlns="http://schemas.openxmlformats.org/spreadsheetml/2006/main" count="414" uniqueCount="92">
  <si>
    <t>現況</t>
  </si>
  <si>
    <t>計画期末</t>
  </si>
  <si>
    <t>育成単層林</t>
  </si>
  <si>
    <t>育成複層林</t>
  </si>
  <si>
    <t>天然生林</t>
  </si>
  <si>
    <t>合計</t>
  </si>
  <si>
    <t>現況計画期末現況計画期末水土保全林森林と人との共生林資源の循環利用林</t>
  </si>
  <si>
    <t>森林蓄積(ｈａ当り)</t>
  </si>
  <si>
    <t>蓄積</t>
  </si>
  <si>
    <t>林道整備率</t>
  </si>
  <si>
    <t>国土保全</t>
  </si>
  <si>
    <t>共生</t>
  </si>
  <si>
    <t>循環</t>
  </si>
  <si>
    <t>整備対象面積</t>
  </si>
  <si>
    <t>総数</t>
  </si>
  <si>
    <t>主伐</t>
  </si>
  <si>
    <t>間伐</t>
  </si>
  <si>
    <t>人工造林</t>
  </si>
  <si>
    <t>天然更新</t>
  </si>
  <si>
    <t>伐採立木材積</t>
  </si>
  <si>
    <t>造林面積</t>
  </si>
  <si>
    <t>林道開設量</t>
  </si>
  <si>
    <t>水源</t>
  </si>
  <si>
    <t>災害</t>
  </si>
  <si>
    <t>保健</t>
  </si>
  <si>
    <t>保安林</t>
  </si>
  <si>
    <t>治山事業施工地区数</t>
  </si>
  <si>
    <t>広域流域</t>
  </si>
  <si>
    <t>全国</t>
  </si>
  <si>
    <t>天塩川</t>
  </si>
  <si>
    <t>石狩川</t>
  </si>
  <si>
    <t>網走・湧別川</t>
  </si>
  <si>
    <t>十勝・釧路川</t>
  </si>
  <si>
    <t>沙流川</t>
  </si>
  <si>
    <t>渡島・尻別川</t>
  </si>
  <si>
    <t>岩木川</t>
  </si>
  <si>
    <t>馬淵川</t>
  </si>
  <si>
    <t>閉伊川</t>
  </si>
  <si>
    <t>北上川</t>
  </si>
  <si>
    <t>米代・雄物川</t>
  </si>
  <si>
    <t>最上川</t>
  </si>
  <si>
    <t>阿武隈川</t>
  </si>
  <si>
    <t>阿賀野川</t>
  </si>
  <si>
    <t>信濃川</t>
  </si>
  <si>
    <t>那珂川</t>
  </si>
  <si>
    <t>利根川</t>
  </si>
  <si>
    <t>相模川</t>
  </si>
  <si>
    <t>富士川</t>
  </si>
  <si>
    <t>天竜川</t>
  </si>
  <si>
    <t>神通・庄川</t>
  </si>
  <si>
    <t>九頭竜川</t>
  </si>
  <si>
    <t>木曽川</t>
  </si>
  <si>
    <t>由良川</t>
  </si>
  <si>
    <t>淀川</t>
  </si>
  <si>
    <t>宮川</t>
  </si>
  <si>
    <t>熊野川</t>
  </si>
  <si>
    <t>紀ノ川</t>
  </si>
  <si>
    <t>加古川</t>
  </si>
  <si>
    <t>高梁・吉井川</t>
  </si>
  <si>
    <t>円山・千代川</t>
  </si>
  <si>
    <t>江の川</t>
  </si>
  <si>
    <t>芦田・佐波川</t>
  </si>
  <si>
    <t>高津川</t>
  </si>
  <si>
    <t>重信・肱川</t>
  </si>
  <si>
    <t>吉野・仁淀川</t>
  </si>
  <si>
    <t>四万十川</t>
  </si>
  <si>
    <t>遠賀・大野川</t>
  </si>
  <si>
    <t>筑後川</t>
  </si>
  <si>
    <t>本明川</t>
  </si>
  <si>
    <t>菊池・球磨川</t>
  </si>
  <si>
    <t>大淀川</t>
  </si>
  <si>
    <t>川内・肝属川</t>
  </si>
  <si>
    <t>沖縄</t>
  </si>
  <si>
    <t>森林面積</t>
  </si>
  <si>
    <t>新計画</t>
  </si>
  <si>
    <t>現計画</t>
  </si>
  <si>
    <t>整備保全目標</t>
  </si>
  <si>
    <t>期首</t>
  </si>
  <si>
    <t>期末</t>
  </si>
  <si>
    <t>千ha</t>
  </si>
  <si>
    <t>m3/ha</t>
  </si>
  <si>
    <t>計画量</t>
  </si>
  <si>
    <t>期間中</t>
  </si>
  <si>
    <t>伐採量</t>
  </si>
  <si>
    <t>万m3</t>
  </si>
  <si>
    <t>うち主伐</t>
  </si>
  <si>
    <t>うち間伐</t>
  </si>
  <si>
    <t>人工造林面積</t>
  </si>
  <si>
    <t>天然更新面積</t>
  </si>
  <si>
    <t>千km</t>
  </si>
  <si>
    <t>保安林面積</t>
  </si>
  <si>
    <t>うち天然生林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</si>
</sst>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Red]\(#,##0.00\)"/>
    <numFmt numFmtId="179" formatCode="#,##0.0_);[Red]\(#,##0.0\)"/>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vertical="center"/>
    </xf>
    <xf numFmtId="3" fontId="0" fillId="0" borderId="0" xfId="0" applyNumberFormat="1" applyAlignment="1">
      <alignment vertical="center"/>
    </xf>
    <xf numFmtId="0" fontId="0" fillId="0" borderId="0" xfId="0" applyAlignment="1">
      <alignment horizontal="center" vertical="center"/>
    </xf>
    <xf numFmtId="4" fontId="0" fillId="0" borderId="0" xfId="0" applyNumberFormat="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176" fontId="0" fillId="0" borderId="0" xfId="0" applyNumberFormat="1" applyAlignment="1">
      <alignment vertical="center"/>
    </xf>
    <xf numFmtId="176" fontId="0" fillId="0" borderId="1" xfId="0" applyNumberFormat="1" applyBorder="1" applyAlignment="1">
      <alignment horizontal="center" vertical="center"/>
    </xf>
    <xf numFmtId="0" fontId="0" fillId="0" borderId="3" xfId="0" applyBorder="1" applyAlignment="1">
      <alignment vertical="center"/>
    </xf>
    <xf numFmtId="176" fontId="0" fillId="0" borderId="3" xfId="0" applyNumberFormat="1"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horizontal="center" vertical="center"/>
    </xf>
    <xf numFmtId="178" fontId="0" fillId="0" borderId="2" xfId="0" applyNumberFormat="1" applyBorder="1" applyAlignment="1">
      <alignment horizontal="center" vertical="center"/>
    </xf>
    <xf numFmtId="179" fontId="0" fillId="0" borderId="0" xfId="0" applyNumberForma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7"/>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00390625" defaultRowHeight="13.5"/>
  <cols>
    <col min="1" max="1" width="17.50390625" style="0" customWidth="1"/>
    <col min="2" max="2" width="11.00390625" style="0" customWidth="1"/>
  </cols>
  <sheetData>
    <row r="1" spans="1:16" ht="13.5">
      <c r="A1" s="2" t="s">
        <v>27</v>
      </c>
      <c r="B1" s="2" t="s">
        <v>2</v>
      </c>
      <c r="C1" s="2"/>
      <c r="D1" s="2" t="s">
        <v>3</v>
      </c>
      <c r="E1" s="2"/>
      <c r="F1" s="2" t="s">
        <v>4</v>
      </c>
      <c r="G1" s="2"/>
      <c r="H1" s="2" t="s">
        <v>5</v>
      </c>
      <c r="I1" s="2"/>
      <c r="J1" s="2" t="s">
        <v>7</v>
      </c>
      <c r="K1" s="2"/>
      <c r="L1" s="2" t="s">
        <v>9</v>
      </c>
      <c r="M1" s="2"/>
      <c r="N1" s="2" t="s">
        <v>13</v>
      </c>
      <c r="O1" s="2"/>
      <c r="P1" s="2"/>
    </row>
    <row r="2" spans="1:16" ht="13.5">
      <c r="A2" s="2"/>
      <c r="B2" t="s">
        <v>0</v>
      </c>
      <c r="C2" t="s">
        <v>1</v>
      </c>
      <c r="D2" t="s">
        <v>0</v>
      </c>
      <c r="E2" t="s">
        <v>1</v>
      </c>
      <c r="F2" t="s">
        <v>0</v>
      </c>
      <c r="G2" t="s">
        <v>1</v>
      </c>
      <c r="H2" t="s">
        <v>0</v>
      </c>
      <c r="I2" t="s">
        <v>1</v>
      </c>
      <c r="J2" t="s">
        <v>6</v>
      </c>
      <c r="K2" t="s">
        <v>0</v>
      </c>
      <c r="L2" t="s">
        <v>1</v>
      </c>
      <c r="M2" t="s">
        <v>0</v>
      </c>
      <c r="N2" t="s">
        <v>10</v>
      </c>
      <c r="O2" t="s">
        <v>11</v>
      </c>
      <c r="P2" t="s">
        <v>12</v>
      </c>
    </row>
    <row r="3" spans="1:16" ht="13.5">
      <c r="A3" t="s">
        <v>28</v>
      </c>
      <c r="B3">
        <f>'新計画整備保全目標'!B3-'現行計画整備保全目標'!B3</f>
        <v>-32</v>
      </c>
      <c r="C3">
        <f>'新計画整備保全目標'!C3-'現行計画整備保全目標'!C3</f>
        <v>-45</v>
      </c>
      <c r="D3">
        <f>'新計画整備保全目標'!D3-'現行計画整備保全目標'!D3</f>
        <v>60</v>
      </c>
      <c r="E3">
        <f>'新計画整備保全目標'!E3-'現行計画整備保全目標'!E3</f>
        <v>74</v>
      </c>
      <c r="F3">
        <f>'新計画整備保全目標'!F3-'現行計画整備保全目標'!F3</f>
        <v>-52</v>
      </c>
      <c r="G3">
        <f>'新計画整備保全目標'!G3-'現行計画整備保全目標'!G3</f>
        <v>-53</v>
      </c>
      <c r="H3">
        <f>'新計画整備保全目標'!H3-'現行計画整備保全目標'!H3</f>
        <v>-24</v>
      </c>
      <c r="I3">
        <f>'新計画整備保全目標'!I3-'現行計画整備保全目標'!I3</f>
        <v>-24</v>
      </c>
      <c r="J3">
        <f>'新計画整備保全目標'!J3-'現行計画整備保全目標'!J3</f>
        <v>16</v>
      </c>
      <c r="K3">
        <f>'新計画整備保全目標'!K3-'現行計画整備保全目標'!K3</f>
        <v>5</v>
      </c>
      <c r="L3">
        <f>'新計画整備保全目標'!L3-'現行計画整備保全目標'!L3</f>
        <v>1</v>
      </c>
      <c r="M3">
        <f>'新計画整備保全目標'!M3-'現行計画整備保全目標'!M3</f>
        <v>-1</v>
      </c>
      <c r="N3">
        <f>'新計画整備保全目標'!N3-'現行計画整備保全目標'!N3</f>
        <v>1128</v>
      </c>
      <c r="O3">
        <f>'新計画整備保全目標'!O3-'現行計画整備保全目標'!O3</f>
        <v>-54</v>
      </c>
      <c r="P3">
        <f>'新計画整備保全目標'!P3-'現行計画整備保全目標'!P3</f>
        <v>-1097</v>
      </c>
    </row>
    <row r="4" spans="1:16" ht="13.5">
      <c r="A4" t="s">
        <v>29</v>
      </c>
      <c r="B4">
        <f>'新計画整備保全目標'!B4-'現行計画整備保全目標'!B4</f>
        <v>-1</v>
      </c>
      <c r="C4">
        <f>'新計画整備保全目標'!C4-'現行計画整備保全目標'!C4</f>
        <v>-4</v>
      </c>
      <c r="D4">
        <f>'新計画整備保全目標'!D4-'現行計画整備保全目標'!D4</f>
        <v>18</v>
      </c>
      <c r="E4">
        <f>'新計画整備保全目標'!E4-'現行計画整備保全目標'!E4</f>
        <v>-25</v>
      </c>
      <c r="F4">
        <f>'新計画整備保全目標'!F4-'現行計画整備保全目標'!F4</f>
        <v>-18</v>
      </c>
      <c r="G4">
        <f>'新計画整備保全目標'!G4-'現行計画整備保全目標'!G4</f>
        <v>28</v>
      </c>
      <c r="H4">
        <f>'新計画整備保全目標'!H4-'現行計画整備保全目標'!H4</f>
        <v>-1</v>
      </c>
      <c r="I4">
        <f>'新計画整備保全目標'!I4-'現行計画整備保全目標'!I4</f>
        <v>-1</v>
      </c>
      <c r="J4">
        <f>'新計画整備保全目標'!J4-'現行計画整備保全目標'!J4</f>
        <v>9</v>
      </c>
      <c r="K4">
        <f>'新計画整備保全目標'!K4-'現行計画整備保全目標'!K4</f>
        <v>1</v>
      </c>
      <c r="L4">
        <f>'新計画整備保全目標'!L4-'現行計画整備保全目標'!L4</f>
        <v>0</v>
      </c>
      <c r="M4">
        <f>'新計画整備保全目標'!M4-'現行計画整備保全目標'!M4</f>
        <v>-2</v>
      </c>
      <c r="N4">
        <f>'新計画整備保全目標'!N4-'現行計画整備保全目標'!N4</f>
        <v>84</v>
      </c>
      <c r="O4">
        <f>'新計画整備保全目標'!O4-'現行計画整備保全目標'!O4</f>
        <v>-3</v>
      </c>
      <c r="P4">
        <f>'新計画整備保全目標'!P4-'現行計画整備保全目標'!P4</f>
        <v>-81</v>
      </c>
    </row>
    <row r="5" spans="1:16" ht="13.5">
      <c r="A5" t="s">
        <v>30</v>
      </c>
      <c r="B5">
        <f>'新計画整備保全目標'!B5-'現行計画整備保全目標'!B5</f>
        <v>-4</v>
      </c>
      <c r="C5">
        <f>'新計画整備保全目標'!C5-'現行計画整備保全目標'!C5</f>
        <v>0</v>
      </c>
      <c r="D5">
        <f>'新計画整備保全目標'!D5-'現行計画整備保全目標'!D5</f>
        <v>9</v>
      </c>
      <c r="E5">
        <f>'新計画整備保全目標'!E5-'現行計画整備保全目標'!E5</f>
        <v>-27</v>
      </c>
      <c r="F5">
        <f>'新計画整備保全目標'!F5-'現行計画整備保全目標'!F5</f>
        <v>-8</v>
      </c>
      <c r="G5">
        <f>'新計画整備保全目標'!G5-'現行計画整備保全目標'!G5</f>
        <v>25</v>
      </c>
      <c r="H5">
        <f>'新計画整備保全目標'!H5-'現行計画整備保全目標'!H5</f>
        <v>-3</v>
      </c>
      <c r="I5">
        <f>'新計画整備保全目標'!I5-'現行計画整備保全目標'!I5</f>
        <v>-2</v>
      </c>
      <c r="J5">
        <f>'新計画整備保全目標'!J5-'現行計画整備保全目標'!J5</f>
        <v>-25</v>
      </c>
      <c r="K5">
        <f>'新計画整備保全目標'!K5-'現行計画整備保全目標'!K5</f>
        <v>-36</v>
      </c>
      <c r="L5">
        <f>'新計画整備保全目標'!L5-'現行計画整備保全目標'!L5</f>
        <v>-1</v>
      </c>
      <c r="M5">
        <f>'新計画整備保全目標'!M5-'現行計画整備保全目標'!M5</f>
        <v>-2</v>
      </c>
      <c r="N5">
        <f>'新計画整備保全目標'!N5-'現行計画整備保全目標'!N5</f>
        <v>44</v>
      </c>
      <c r="O5">
        <f>'新計画整備保全目標'!O5-'現行計画整備保全目標'!O5</f>
        <v>-16</v>
      </c>
      <c r="P5">
        <f>'新計画整備保全目標'!P5-'現行計画整備保全目標'!P5</f>
        <v>-29</v>
      </c>
    </row>
    <row r="6" spans="1:16" ht="13.5">
      <c r="A6" t="s">
        <v>31</v>
      </c>
      <c r="B6">
        <f>'新計画整備保全目標'!B6-'現行計画整備保全目標'!B6</f>
        <v>-3</v>
      </c>
      <c r="C6">
        <f>'新計画整備保全目標'!C6-'現行計画整備保全目標'!C6</f>
        <v>-3</v>
      </c>
      <c r="D6">
        <f>'新計画整備保全目標'!D6-'現行計画整備保全目標'!D6</f>
        <v>3</v>
      </c>
      <c r="E6">
        <f>'新計画整備保全目標'!E6-'現行計画整備保全目標'!E6</f>
        <v>-16</v>
      </c>
      <c r="F6">
        <f>'新計画整備保全目標'!F6-'現行計画整備保全目標'!F6</f>
        <v>0</v>
      </c>
      <c r="G6">
        <f>'新計画整備保全目標'!G6-'現行計画整備保全目標'!G6</f>
        <v>19</v>
      </c>
      <c r="H6">
        <f>'新計画整備保全目標'!H6-'現行計画整備保全目標'!H6</f>
        <v>0</v>
      </c>
      <c r="I6">
        <f>'新計画整備保全目標'!I6-'現行計画整備保全目標'!I6</f>
        <v>0</v>
      </c>
      <c r="J6">
        <f>'新計画整備保全目標'!J6-'現行計画整備保全目標'!J6</f>
        <v>14</v>
      </c>
      <c r="K6">
        <f>'新計画整備保全目標'!K6-'現行計画整備保全目標'!K6</f>
        <v>4</v>
      </c>
      <c r="L6">
        <f>'新計画整備保全目標'!L6-'現行計画整備保全目標'!L6</f>
        <v>0</v>
      </c>
      <c r="M6">
        <f>'新計画整備保全目標'!M6-'現行計画整備保全目標'!M6</f>
        <v>0</v>
      </c>
      <c r="N6">
        <f>'新計画整備保全目標'!N6-'現行計画整備保全目標'!N6</f>
        <v>31</v>
      </c>
      <c r="O6">
        <f>'新計画整備保全目標'!O6-'現行計画整備保全目標'!O6</f>
        <v>3</v>
      </c>
      <c r="P6">
        <f>'新計画整備保全目標'!P6-'現行計画整備保全目標'!P6</f>
        <v>-34</v>
      </c>
    </row>
    <row r="7" spans="1:16" ht="13.5">
      <c r="A7" t="s">
        <v>32</v>
      </c>
      <c r="B7">
        <f>'新計画整備保全目標'!B7-'現行計画整備保全目標'!B7</f>
        <v>-6</v>
      </c>
      <c r="C7">
        <f>'新計画整備保全目標'!C7-'現行計画整備保全目標'!C7</f>
        <v>-5</v>
      </c>
      <c r="D7">
        <f>'新計画整備保全目標'!D7-'現行計画整備保全目標'!D7</f>
        <v>14</v>
      </c>
      <c r="E7">
        <f>'新計画整備保全目標'!E7-'現行計画整備保全目標'!E7</f>
        <v>-13</v>
      </c>
      <c r="F7">
        <f>'新計画整備保全目標'!F7-'現行計画整備保全目標'!F7</f>
        <v>-11</v>
      </c>
      <c r="G7">
        <f>'新計画整備保全目標'!G7-'現行計画整備保全目標'!G7</f>
        <v>14</v>
      </c>
      <c r="H7">
        <f>'新計画整備保全目標'!H7-'現行計画整備保全目標'!H7</f>
        <v>-3</v>
      </c>
      <c r="I7">
        <f>'新計画整備保全目標'!I7-'現行計画整備保全目標'!I7</f>
        <v>-4</v>
      </c>
      <c r="J7">
        <f>'新計画整備保全目標'!J7-'現行計画整備保全目標'!J7</f>
        <v>10</v>
      </c>
      <c r="K7">
        <f>'新計画整備保全目標'!K7-'現行計画整備保全目標'!K7</f>
        <v>-1</v>
      </c>
      <c r="L7">
        <f>'新計画整備保全目標'!L7-'現行計画整備保全目標'!L7</f>
        <v>-1</v>
      </c>
      <c r="M7">
        <f>'新計画整備保全目標'!M7-'現行計画整備保全目標'!M7</f>
        <v>-2</v>
      </c>
      <c r="N7">
        <f>'新計画整備保全目標'!N7-'現行計画整備保全目標'!N7</f>
        <v>67</v>
      </c>
      <c r="O7">
        <f>'新計画整備保全目標'!O7-'現行計画整備保全目標'!O7</f>
        <v>0</v>
      </c>
      <c r="P7">
        <f>'新計画整備保全目標'!P7-'現行計画整備保全目標'!P7</f>
        <v>-71</v>
      </c>
    </row>
    <row r="8" spans="1:16" ht="13.5">
      <c r="A8" t="s">
        <v>33</v>
      </c>
      <c r="B8">
        <f>'新計画整備保全目標'!B8-'現行計画整備保全目標'!B8</f>
        <v>-2</v>
      </c>
      <c r="C8">
        <f>'新計画整備保全目標'!C8-'現行計画整備保全目標'!C8</f>
        <v>0</v>
      </c>
      <c r="D8">
        <f>'新計画整備保全目標'!D8-'現行計画整備保全目標'!D8</f>
        <v>6</v>
      </c>
      <c r="E8">
        <f>'新計画整備保全目標'!E8-'現行計画整備保全目標'!E8</f>
        <v>-3</v>
      </c>
      <c r="F8">
        <f>'新計画整備保全目標'!F8-'現行計画整備保全目標'!F8</f>
        <v>-4</v>
      </c>
      <c r="G8">
        <f>'新計画整備保全目標'!G8-'現行計画整備保全目標'!G8</f>
        <v>3</v>
      </c>
      <c r="H8">
        <f>'新計画整備保全目標'!H8-'現行計画整備保全目標'!H8</f>
        <v>0</v>
      </c>
      <c r="I8">
        <f>'新計画整備保全目標'!I8-'現行計画整備保全目標'!I8</f>
        <v>0</v>
      </c>
      <c r="J8">
        <f>'新計画整備保全目標'!J8-'現行計画整備保全目標'!J8</f>
        <v>8</v>
      </c>
      <c r="K8">
        <f>'新計画整備保全目標'!K8-'現行計画整備保全目標'!K8</f>
        <v>-5</v>
      </c>
      <c r="L8">
        <f>'新計画整備保全目標'!L8-'現行計画整備保全目標'!L8</f>
        <v>0</v>
      </c>
      <c r="M8">
        <f>'新計画整備保全目標'!M8-'現行計画整備保全目標'!M8</f>
        <v>-2</v>
      </c>
      <c r="N8">
        <f>'新計画整備保全目標'!N8-'現行計画整備保全目標'!N8</f>
        <v>70</v>
      </c>
      <c r="O8">
        <f>'新計画整備保全目標'!O8-'現行計画整備保全目標'!O8</f>
        <v>-3</v>
      </c>
      <c r="P8">
        <f>'新計画整備保全目標'!P8-'現行計画整備保全目標'!P8</f>
        <v>-68</v>
      </c>
    </row>
    <row r="9" spans="1:16" ht="13.5">
      <c r="A9" t="s">
        <v>34</v>
      </c>
      <c r="B9">
        <f>'新計画整備保全目標'!B9-'現行計画整備保全目標'!B9</f>
        <v>0</v>
      </c>
      <c r="C9">
        <f>'新計画整備保全目標'!C9-'現行計画整備保全目標'!C9</f>
        <v>7</v>
      </c>
      <c r="D9">
        <f>'新計画整備保全目標'!D9-'現行計画整備保全目標'!D9</f>
        <v>4</v>
      </c>
      <c r="E9">
        <f>'新計画整備保全目標'!E9-'現行計画整備保全目標'!E9</f>
        <v>-7</v>
      </c>
      <c r="F9">
        <f>'新計画整備保全目標'!F9-'現行計画整備保全目標'!F9</f>
        <v>-6</v>
      </c>
      <c r="G9">
        <f>'新計画整備保全目標'!G9-'現行計画整備保全目標'!G9</f>
        <v>-2</v>
      </c>
      <c r="H9">
        <f>'新計画整備保全目標'!H9-'現行計画整備保全目標'!H9</f>
        <v>-2</v>
      </c>
      <c r="I9">
        <f>'新計画整備保全目標'!I9-'現行計画整備保全目標'!I9</f>
        <v>-2</v>
      </c>
      <c r="J9">
        <f>'新計画整備保全目標'!J9-'現行計画整備保全目標'!J9</f>
        <v>9</v>
      </c>
      <c r="K9">
        <f>'新計画整備保全目標'!K9-'現行計画整備保全目標'!K9</f>
        <v>6</v>
      </c>
      <c r="L9">
        <f>'新計画整備保全目標'!L9-'現行計画整備保全目標'!L9</f>
        <v>1</v>
      </c>
      <c r="M9">
        <f>'新計画整備保全目標'!M9-'現行計画整備保全目標'!M9</f>
        <v>-2</v>
      </c>
      <c r="N9">
        <f>'新計画整備保全目標'!N9-'現行計画整備保全目標'!N9</f>
        <v>52</v>
      </c>
      <c r="O9">
        <f>'新計画整備保全目標'!O9-'現行計画整備保全目標'!O9</f>
        <v>1</v>
      </c>
      <c r="P9">
        <f>'新計画整備保全目標'!P9-'現行計画整備保全目標'!P9</f>
        <v>-55</v>
      </c>
    </row>
    <row r="10" spans="1:16" ht="13.5">
      <c r="A10" t="s">
        <v>35</v>
      </c>
      <c r="B10">
        <f>'新計画整備保全目標'!B10-'現行計画整備保全目標'!B10</f>
        <v>1</v>
      </c>
      <c r="C10">
        <f>'新計画整備保全目標'!C10-'現行計画整備保全目標'!C10</f>
        <v>1</v>
      </c>
      <c r="D10">
        <f>'新計画整備保全目標'!D10-'現行計画整備保全目標'!D10</f>
        <v>-1</v>
      </c>
      <c r="E10">
        <f>'新計画整備保全目標'!E10-'現行計画整備保全目標'!E10</f>
        <v>3</v>
      </c>
      <c r="F10">
        <f>'新計画整備保全目標'!F10-'現行計画整備保全目標'!F10</f>
        <v>0</v>
      </c>
      <c r="G10">
        <f>'新計画整備保全目標'!G10-'現行計画整備保全目標'!G10</f>
        <v>-4</v>
      </c>
      <c r="H10">
        <f>'新計画整備保全目標'!H10-'現行計画整備保全目標'!H10</f>
        <v>0</v>
      </c>
      <c r="I10">
        <f>'新計画整備保全目標'!I10-'現行計画整備保全目標'!I10</f>
        <v>0</v>
      </c>
      <c r="J10">
        <f>'新計画整備保全目標'!J10-'現行計画整備保全目標'!J10</f>
        <v>13</v>
      </c>
      <c r="K10">
        <f>'新計画整備保全目標'!K10-'現行計画整備保全目標'!K10</f>
        <v>-18</v>
      </c>
      <c r="L10">
        <f>'新計画整備保全目標'!L10-'現行計画整備保全目標'!L10</f>
        <v>0</v>
      </c>
      <c r="M10">
        <f>'新計画整備保全目標'!M10-'現行計画整備保全目標'!M10</f>
        <v>-2</v>
      </c>
      <c r="N10">
        <f>'新計画整備保全目標'!N10-'現行計画整備保全目標'!N10</f>
        <v>35</v>
      </c>
      <c r="O10">
        <f>'新計画整備保全目標'!O10-'現行計画整備保全目標'!O10</f>
        <v>-1</v>
      </c>
      <c r="P10">
        <f>'新計画整備保全目標'!P10-'現行計画整備保全目標'!P10</f>
        <v>-33</v>
      </c>
    </row>
    <row r="11" spans="1:16" ht="13.5">
      <c r="A11" t="s">
        <v>36</v>
      </c>
      <c r="B11">
        <f>'新計画整備保全目標'!B11-'現行計画整備保全目標'!B11</f>
        <v>10</v>
      </c>
      <c r="C11">
        <f>'新計画整備保全目標'!C11-'現行計画整備保全目標'!C11</f>
        <v>10</v>
      </c>
      <c r="D11">
        <f>'新計画整備保全目標'!D11-'現行計画整備保全目標'!D11</f>
        <v>-1</v>
      </c>
      <c r="E11">
        <f>'新計画整備保全目標'!E11-'現行計画整備保全目標'!E11</f>
        <v>-7</v>
      </c>
      <c r="F11">
        <f>'新計画整備保全目標'!F11-'現行計画整備保全目標'!F11</f>
        <v>16</v>
      </c>
      <c r="G11">
        <f>'新計画整備保全目標'!G11-'現行計画整備保全目標'!G11</f>
        <v>22</v>
      </c>
      <c r="H11">
        <f>'新計画整備保全目標'!H11-'現行計画整備保全目標'!H11</f>
        <v>25</v>
      </c>
      <c r="I11">
        <f>'新計画整備保全目標'!I11-'現行計画整備保全目標'!I11</f>
        <v>25</v>
      </c>
      <c r="J11">
        <f>'新計画整備保全目標'!J11-'現行計画整備保全目標'!J11</f>
        <v>14</v>
      </c>
      <c r="K11">
        <f>'新計画整備保全目標'!K11-'現行計画整備保全目標'!K11</f>
        <v>-20</v>
      </c>
      <c r="L11">
        <f>'新計画整備保全目標'!L11-'現行計画整備保全目標'!L11</f>
        <v>-1</v>
      </c>
      <c r="M11">
        <f>'新計画整備保全目標'!M11-'現行計画整備保全目標'!M11</f>
        <v>-3</v>
      </c>
      <c r="N11">
        <f>'新計画整備保全目標'!N11-'現行計画整備保全目標'!N11</f>
        <v>47</v>
      </c>
      <c r="O11">
        <f>'新計画整備保全目標'!O11-'現行計画整備保全目標'!O11</f>
        <v>13</v>
      </c>
      <c r="P11">
        <f>'新計画整備保全目標'!P11-'現行計画整備保全目標'!P11</f>
        <v>-35</v>
      </c>
    </row>
    <row r="12" spans="1:16" ht="13.5">
      <c r="A12" t="s">
        <v>37</v>
      </c>
      <c r="B12">
        <f>'新計画整備保全目標'!B12-'現行計画整備保全目標'!B12</f>
        <v>-14</v>
      </c>
      <c r="C12">
        <f>'新計画整備保全目標'!C12-'現行計画整備保全目標'!C12</f>
        <v>-16</v>
      </c>
      <c r="D12">
        <f>'新計画整備保全目標'!D12-'現行計画整備保全目標'!D12</f>
        <v>0</v>
      </c>
      <c r="E12">
        <f>'新計画整備保全目標'!E12-'現行計画整備保全目標'!E12</f>
        <v>5</v>
      </c>
      <c r="F12">
        <f>'新計画整備保全目標'!F12-'現行計画整備保全目標'!F12</f>
        <v>15</v>
      </c>
      <c r="G12">
        <f>'新計画整備保全目標'!G12-'現行計画整備保全目標'!G12</f>
        <v>12</v>
      </c>
      <c r="H12">
        <f>'新計画整備保全目標'!H12-'現行計画整備保全目標'!H12</f>
        <v>1</v>
      </c>
      <c r="I12">
        <f>'新計画整備保全目標'!I12-'現行計画整備保全目標'!I12</f>
        <v>1</v>
      </c>
      <c r="J12">
        <f>'新計画整備保全目標'!J12-'現行計画整備保全目標'!J12</f>
        <v>16</v>
      </c>
      <c r="K12">
        <f>'新計画整備保全目標'!K12-'現行計画整備保全目標'!K12</f>
        <v>6</v>
      </c>
      <c r="L12">
        <f>'新計画整備保全目標'!L12-'現行計画整備保全目標'!L12</f>
        <v>1</v>
      </c>
      <c r="M12">
        <f>'新計画整備保全目標'!M12-'現行計画整備保全目標'!M12</f>
        <v>-3</v>
      </c>
      <c r="N12">
        <f>'新計画整備保全目標'!N12-'現行計画整備保全目標'!N12</f>
        <v>37</v>
      </c>
      <c r="O12">
        <f>'新計画整備保全目標'!O12-'現行計画整備保全目標'!O12</f>
        <v>3</v>
      </c>
      <c r="P12">
        <f>'新計画整備保全目標'!P12-'現行計画整備保全目標'!P12</f>
        <v>-39</v>
      </c>
    </row>
    <row r="13" spans="1:16" ht="13.5">
      <c r="A13" t="s">
        <v>38</v>
      </c>
      <c r="B13">
        <f>'新計画整備保全目標'!B13-'現行計画整備保全目標'!B13</f>
        <v>-15</v>
      </c>
      <c r="C13">
        <f>'新計画整備保全目標'!C13-'現行計画整備保全目標'!C13</f>
        <v>-8</v>
      </c>
      <c r="D13">
        <f>'新計画整備保全目標'!D13-'現行計画整備保全目標'!D13</f>
        <v>1</v>
      </c>
      <c r="E13">
        <f>'新計画整備保全目標'!E13-'現行計画整備保全目標'!E13</f>
        <v>5</v>
      </c>
      <c r="F13">
        <f>'新計画整備保全目標'!F13-'現行計画整備保全目標'!F13</f>
        <v>-13</v>
      </c>
      <c r="G13">
        <f>'新計画整備保全目標'!G13-'現行計画整備保全目標'!G13</f>
        <v>-25</v>
      </c>
      <c r="H13">
        <f>'新計画整備保全目標'!H13-'現行計画整備保全目標'!H13</f>
        <v>-27</v>
      </c>
      <c r="I13">
        <f>'新計画整備保全目標'!I13-'現行計画整備保全目標'!I13</f>
        <v>-28</v>
      </c>
      <c r="J13">
        <f>'新計画整備保全目標'!J13-'現行計画整備保全目標'!J13</f>
        <v>16</v>
      </c>
      <c r="K13">
        <f>'新計画整備保全目標'!K13-'現行計画整備保全目標'!K13</f>
        <v>4</v>
      </c>
      <c r="L13">
        <f>'新計画整備保全目標'!L13-'現行計画整備保全目標'!L13</f>
        <v>1</v>
      </c>
      <c r="M13">
        <f>'新計画整備保全目標'!M13-'現行計画整備保全目標'!M13</f>
        <v>0</v>
      </c>
      <c r="N13">
        <f>'新計画整備保全目標'!N13-'現行計画整備保全目標'!N13</f>
        <v>42</v>
      </c>
      <c r="O13">
        <f>'新計画整備保全目標'!O13-'現行計画整備保全目標'!O13</f>
        <v>-10</v>
      </c>
      <c r="P13">
        <f>'新計画整備保全目標'!P13-'現行計画整備保全目標'!P13</f>
        <v>-59</v>
      </c>
    </row>
    <row r="14" spans="1:16" ht="13.5">
      <c r="A14" t="s">
        <v>39</v>
      </c>
      <c r="B14">
        <f>'新計画整備保全目標'!B14-'現行計画整備保全目標'!B14</f>
        <v>1</v>
      </c>
      <c r="C14">
        <f>'新計画整備保全目標'!C14-'現行計画整備保全目標'!C14</f>
        <v>-6</v>
      </c>
      <c r="D14">
        <f>'新計画整備保全目標'!D14-'現行計画整備保全目標'!D14</f>
        <v>1</v>
      </c>
      <c r="E14">
        <f>'新計画整備保全目標'!E14-'現行計画整備保全目標'!E14</f>
        <v>7</v>
      </c>
      <c r="F14">
        <f>'新計画整備保全目標'!F14-'現行計画整備保全目標'!F14</f>
        <v>-3</v>
      </c>
      <c r="G14">
        <f>'新計画整備保全目標'!G14-'現行計画整備保全目標'!G14</f>
        <v>-3</v>
      </c>
      <c r="H14">
        <f>'新計画整備保全目標'!H14-'現行計画整備保全目標'!H14</f>
        <v>-1</v>
      </c>
      <c r="I14">
        <f>'新計画整備保全目標'!I14-'現行計画整備保全目標'!I14</f>
        <v>-2</v>
      </c>
      <c r="J14">
        <f>'新計画整備保全目標'!J14-'現行計画整備保全目標'!J14</f>
        <v>21</v>
      </c>
      <c r="K14">
        <f>'新計画整備保全目標'!K14-'現行計画整備保全目標'!K14</f>
        <v>15</v>
      </c>
      <c r="L14">
        <f>'新計画整備保全目標'!L14-'現行計画整備保全目標'!L14</f>
        <v>1</v>
      </c>
      <c r="M14">
        <f>'新計画整備保全目標'!M14-'現行計画整備保全目標'!M14</f>
        <v>0</v>
      </c>
      <c r="N14">
        <f>'新計画整備保全目標'!N14-'現行計画整備保全目標'!N14</f>
        <v>64</v>
      </c>
      <c r="O14">
        <f>'新計画整備保全目標'!O14-'現行計画整備保全目標'!O14</f>
        <v>5</v>
      </c>
      <c r="P14">
        <f>'新計画整備保全目標'!P14-'現行計画整備保全目標'!P14</f>
        <v>-69</v>
      </c>
    </row>
    <row r="15" spans="1:16" ht="13.5">
      <c r="A15" t="s">
        <v>40</v>
      </c>
      <c r="B15">
        <f>'新計画整備保全目標'!B15-'現行計画整備保全目標'!B15</f>
        <v>1</v>
      </c>
      <c r="C15">
        <f>'新計画整備保全目標'!C15-'現行計画整備保全目標'!C15</f>
        <v>-3</v>
      </c>
      <c r="D15">
        <f>'新計画整備保全目標'!D15-'現行計画整備保全目標'!D15</f>
        <v>0</v>
      </c>
      <c r="E15">
        <f>'新計画整備保全目標'!E15-'現行計画整備保全目標'!E15</f>
        <v>20</v>
      </c>
      <c r="F15">
        <f>'新計画整備保全目標'!F15-'現行計画整備保全目標'!F15</f>
        <v>-5</v>
      </c>
      <c r="G15">
        <f>'新計画整備保全目標'!G15-'現行計画整備保全目標'!G15</f>
        <v>-21</v>
      </c>
      <c r="H15">
        <f>'新計画整備保全目標'!H15-'現行計画整備保全目標'!H15</f>
        <v>-4</v>
      </c>
      <c r="I15">
        <f>'新計画整備保全目標'!I15-'現行計画整備保全目標'!I15</f>
        <v>-4</v>
      </c>
      <c r="J15">
        <f>'新計画整備保全目標'!J15-'現行計画整備保全目標'!J15</f>
        <v>15</v>
      </c>
      <c r="K15">
        <f>'新計画整備保全目標'!K15-'現行計画整備保全目標'!K15</f>
        <v>5</v>
      </c>
      <c r="L15">
        <f>'新計画整備保全目標'!L15-'現行計画整備保全目標'!L15</f>
        <v>1</v>
      </c>
      <c r="M15">
        <f>'新計画整備保全目標'!M15-'現行計画整備保全目標'!M15</f>
        <v>1</v>
      </c>
      <c r="N15">
        <f>'新計画整備保全目標'!N15-'現行計画整備保全目標'!N15</f>
        <v>70</v>
      </c>
      <c r="O15">
        <f>'新計画整備保全目標'!O15-'現行計画整備保全目標'!O15</f>
        <v>1</v>
      </c>
      <c r="P15">
        <f>'新計画整備保全目標'!P15-'現行計画整備保全目標'!P15</f>
        <v>-74</v>
      </c>
    </row>
    <row r="16" spans="1:16" ht="13.5">
      <c r="A16" t="s">
        <v>41</v>
      </c>
      <c r="B16">
        <f>'新計画整備保全目標'!B16-'現行計画整備保全目標'!B16</f>
        <v>-2</v>
      </c>
      <c r="C16">
        <f>'新計画整備保全目標'!C16-'現行計画整備保全目標'!C16</f>
        <v>-8</v>
      </c>
      <c r="D16">
        <f>'新計画整備保全目標'!D16-'現行計画整備保全目標'!D16</f>
        <v>1</v>
      </c>
      <c r="E16">
        <f>'新計画整備保全目標'!E16-'現行計画整備保全目標'!E16</f>
        <v>24</v>
      </c>
      <c r="F16">
        <f>'新計画整備保全目標'!F16-'現行計画整備保全目標'!F16</f>
        <v>1</v>
      </c>
      <c r="G16">
        <f>'新計画整備保全目標'!G16-'現行計画整備保全目標'!G16</f>
        <v>-16</v>
      </c>
      <c r="H16">
        <f>'新計画整備保全目標'!H16-'現行計画整備保全目標'!H16</f>
        <v>0</v>
      </c>
      <c r="I16">
        <f>'新計画整備保全目標'!I16-'現行計画整備保全目標'!I16</f>
        <v>0</v>
      </c>
      <c r="J16">
        <f>'新計画整備保全目標'!J16-'現行計画整備保全目標'!J16</f>
        <v>11</v>
      </c>
      <c r="K16">
        <f>'新計画整備保全目標'!K16-'現行計画整備保全目標'!K16</f>
        <v>7</v>
      </c>
      <c r="L16">
        <f>'新計画整備保全目標'!L16-'現行計画整備保全目標'!L16</f>
        <v>0</v>
      </c>
      <c r="M16">
        <f>'新計画整備保全目標'!M16-'現行計画整備保全目標'!M16</f>
        <v>-2</v>
      </c>
      <c r="N16">
        <f>'新計画整備保全目標'!N16-'現行計画整備保全目標'!N16</f>
        <v>38</v>
      </c>
      <c r="O16">
        <f>'新計画整備保全目標'!O16-'現行計画整備保全目標'!O16</f>
        <v>-5</v>
      </c>
      <c r="P16">
        <f>'新計画整備保全目標'!P16-'現行計画整備保全目標'!P16</f>
        <v>-33</v>
      </c>
    </row>
    <row r="17" spans="1:16" ht="13.5">
      <c r="A17" t="s">
        <v>42</v>
      </c>
      <c r="B17">
        <f>'新計画整備保全目標'!B17-'現行計画整備保全目標'!B17</f>
        <v>-4</v>
      </c>
      <c r="C17">
        <f>'新計画整備保全目標'!C17-'現行計画整備保全目標'!C17</f>
        <v>-5</v>
      </c>
      <c r="D17">
        <f>'新計画整備保全目標'!D17-'現行計画整備保全目標'!D17</f>
        <v>2</v>
      </c>
      <c r="E17">
        <f>'新計画整備保全目標'!E17-'現行計画整備保全目標'!E17</f>
        <v>24</v>
      </c>
      <c r="F17">
        <f>'新計画整備保全目標'!F17-'現行計画整備保全目標'!F17</f>
        <v>-1</v>
      </c>
      <c r="G17">
        <f>'新計画整備保全目標'!G17-'現行計画整備保全目標'!G17</f>
        <v>-22</v>
      </c>
      <c r="H17">
        <f>'新計画整備保全目標'!H17-'現行計画整備保全目標'!H17</f>
        <v>-3</v>
      </c>
      <c r="I17">
        <f>'新計画整備保全目標'!I17-'現行計画整備保全目標'!I17</f>
        <v>-3</v>
      </c>
      <c r="J17">
        <f>'新計画整備保全目標'!J17-'現行計画整備保全目標'!J17</f>
        <v>10</v>
      </c>
      <c r="K17">
        <f>'新計画整備保全目標'!K17-'現行計画整備保全目標'!K17</f>
        <v>13</v>
      </c>
      <c r="L17">
        <f>'新計画整備保全目標'!L17-'現行計画整備保全目標'!L17</f>
        <v>1</v>
      </c>
      <c r="M17">
        <f>'新計画整備保全目標'!M17-'現行計画整備保全目標'!M17</f>
        <v>-2</v>
      </c>
      <c r="N17">
        <f>'新計画整備保全目標'!N17-'現行計画整備保全目標'!N17</f>
        <v>-30</v>
      </c>
      <c r="O17">
        <f>'新計画整備保全目標'!O17-'現行計画整備保全目標'!O17</f>
        <v>42</v>
      </c>
      <c r="P17">
        <f>'新計画整備保全目標'!P17-'現行計画整備保全目標'!P17</f>
        <v>-14</v>
      </c>
    </row>
    <row r="18" spans="1:16" ht="13.5">
      <c r="A18" t="s">
        <v>43</v>
      </c>
      <c r="B18">
        <f>'新計画整備保全目標'!B18-'現行計画整備保全目標'!B18</f>
        <v>18</v>
      </c>
      <c r="C18">
        <f>'新計画整備保全目標'!C18-'現行計画整備保全目標'!C18</f>
        <v>19</v>
      </c>
      <c r="D18">
        <f>'新計画整備保全目標'!D18-'現行計画整備保全目標'!D18</f>
        <v>-11</v>
      </c>
      <c r="E18">
        <f>'新計画整備保全目標'!E18-'現行計画整備保全目標'!E18</f>
        <v>-2</v>
      </c>
      <c r="F18">
        <f>'新計画整備保全目標'!F18-'現行計画整備保全目標'!F18</f>
        <v>3</v>
      </c>
      <c r="G18">
        <f>'新計画整備保全目標'!G18-'現行計画整備保全目標'!G18</f>
        <v>-5</v>
      </c>
      <c r="H18">
        <f>'新計画整備保全目標'!H18-'現行計画整備保全目標'!H18</f>
        <v>10</v>
      </c>
      <c r="I18">
        <f>'新計画整備保全目標'!I18-'現行計画整備保全目標'!I18</f>
        <v>12</v>
      </c>
      <c r="J18">
        <f>'新計画整備保全目標'!J18-'現行計画整備保全目標'!J18</f>
        <v>10</v>
      </c>
      <c r="K18">
        <f>'新計画整備保全目標'!K18-'現行計画整備保全目標'!K18</f>
        <v>14</v>
      </c>
      <c r="L18">
        <f>'新計画整備保全目標'!L18-'現行計画整備保全目標'!L18</f>
        <v>-1</v>
      </c>
      <c r="M18">
        <f>'新計画整備保全目標'!M18-'現行計画整備保全目標'!M18</f>
        <v>-1</v>
      </c>
      <c r="N18">
        <f>'新計画整備保全目標'!N18-'現行計画整備保全目標'!N18</f>
        <v>49</v>
      </c>
      <c r="O18">
        <f>'新計画整備保全目標'!O18-'現行計画整備保全目標'!O18</f>
        <v>-26</v>
      </c>
      <c r="P18">
        <f>'新計画整備保全目標'!P18-'現行計画整備保全目標'!P18</f>
        <v>-12</v>
      </c>
    </row>
    <row r="19" spans="1:16" ht="13.5">
      <c r="A19" t="s">
        <v>44</v>
      </c>
      <c r="B19">
        <f>'新計画整備保全目標'!B19-'現行計画整備保全目標'!B19</f>
        <v>-4</v>
      </c>
      <c r="C19">
        <f>'新計画整備保全目標'!C19-'現行計画整備保全目標'!C19</f>
        <v>-2</v>
      </c>
      <c r="D19">
        <f>'新計画整備保全目標'!D19-'現行計画整備保全目標'!D19</f>
        <v>2</v>
      </c>
      <c r="E19">
        <f>'新計画整備保全目標'!E19-'現行計画整備保全目標'!E19</f>
        <v>7</v>
      </c>
      <c r="F19">
        <f>'新計画整備保全目標'!F19-'現行計画整備保全目標'!F19</f>
        <v>-1</v>
      </c>
      <c r="G19">
        <f>'新計画整備保全目標'!G19-'現行計画整備保全目標'!G19</f>
        <v>-6</v>
      </c>
      <c r="H19">
        <f>'新計画整備保全目標'!H19-'現行計画整備保全目標'!H19</f>
        <v>-3</v>
      </c>
      <c r="I19">
        <f>'新計画整備保全目標'!I19-'現行計画整備保全目標'!I19</f>
        <v>-1</v>
      </c>
      <c r="J19">
        <f>'新計画整備保全目標'!J19-'現行計画整備保全目標'!J19</f>
        <v>5</v>
      </c>
      <c r="K19">
        <f>'新計画整備保全目標'!K19-'現行計画整備保全目標'!K19</f>
        <v>11</v>
      </c>
      <c r="L19">
        <f>'新計画整備保全目標'!L19-'現行計画整備保全目標'!L19</f>
        <v>1</v>
      </c>
      <c r="M19">
        <f>'新計画整備保全目標'!M19-'現行計画整備保全目標'!M19</f>
        <v>-2</v>
      </c>
      <c r="N19">
        <f>'新計画整備保全目標'!N19-'現行計画整備保全目標'!N19</f>
        <v>31</v>
      </c>
      <c r="O19">
        <f>'新計画整備保全目標'!O19-'現行計画整備保全目標'!O19</f>
        <v>3</v>
      </c>
      <c r="P19">
        <f>'新計画整備保全目標'!P19-'現行計画整備保全目標'!P19</f>
        <v>-36</v>
      </c>
    </row>
    <row r="20" spans="1:16" ht="13.5">
      <c r="A20" t="s">
        <v>45</v>
      </c>
      <c r="B20">
        <f>'新計画整備保全目標'!B20-'現行計画整備保全目標'!B20</f>
        <v>-13</v>
      </c>
      <c r="C20">
        <f>'新計画整備保全目標'!C20-'現行計画整備保全目標'!C20</f>
        <v>-9</v>
      </c>
      <c r="D20">
        <f>'新計画整備保全目標'!D20-'現行計画整備保全目標'!D20</f>
        <v>9</v>
      </c>
      <c r="E20">
        <f>'新計画整備保全目標'!E20-'現行計画整備保全目標'!E20</f>
        <v>19</v>
      </c>
      <c r="F20">
        <f>'新計画整備保全目標'!F20-'現行計画整備保全目標'!F20</f>
        <v>2</v>
      </c>
      <c r="G20">
        <f>'新計画整備保全目標'!G20-'現行計画整備保全目標'!G20</f>
        <v>-14</v>
      </c>
      <c r="H20">
        <f>'新計画整備保全目標'!H20-'現行計画整備保全目標'!H20</f>
        <v>-2</v>
      </c>
      <c r="I20">
        <f>'新計画整備保全目標'!I20-'現行計画整備保全目標'!I20</f>
        <v>-4</v>
      </c>
      <c r="J20">
        <f>'新計画整備保全目標'!J20-'現行計画整備保全目標'!J20</f>
        <v>14</v>
      </c>
      <c r="K20">
        <f>'新計画整備保全目標'!K20-'現行計画整備保全目標'!K20</f>
        <v>10</v>
      </c>
      <c r="L20">
        <f>'新計画整備保全目標'!L20-'現行計画整備保全目標'!L20</f>
        <v>1</v>
      </c>
      <c r="M20">
        <f>'新計画整備保全目標'!M20-'現行計画整備保全目標'!M20</f>
        <v>-1</v>
      </c>
      <c r="N20">
        <f>'新計画整備保全目標'!N20-'現行計画整備保全目標'!N20</f>
        <v>31</v>
      </c>
      <c r="O20">
        <f>'新計画整備保全目標'!O20-'現行計画整備保全目標'!O20</f>
        <v>-6</v>
      </c>
      <c r="P20">
        <f>'新計画整備保全目標'!P20-'現行計画整備保全目標'!P20</f>
        <v>-28</v>
      </c>
    </row>
    <row r="21" spans="1:16" ht="13.5">
      <c r="A21" t="s">
        <v>46</v>
      </c>
      <c r="B21">
        <f>'新計画整備保全目標'!B21-'現行計画整備保全目標'!B21</f>
        <v>-1</v>
      </c>
      <c r="C21">
        <f>'新計画整備保全目標'!C21-'現行計画整備保全目標'!C21</f>
        <v>1</v>
      </c>
      <c r="D21">
        <f>'新計画整備保全目標'!D21-'現行計画整備保全目標'!D21</f>
        <v>1</v>
      </c>
      <c r="E21">
        <f>'新計画整備保全目標'!E21-'現行計画整備保全目標'!E21</f>
        <v>-1</v>
      </c>
      <c r="F21">
        <f>'新計画整備保全目標'!F21-'現行計画整備保全目標'!F21</f>
        <v>3</v>
      </c>
      <c r="G21">
        <f>'新計画整備保全目標'!G21-'現行計画整備保全目標'!G21</f>
        <v>5</v>
      </c>
      <c r="H21">
        <f>'新計画整備保全目標'!H21-'現行計画整備保全目標'!H21</f>
        <v>3</v>
      </c>
      <c r="I21">
        <f>'新計画整備保全目標'!I21-'現行計画整備保全目標'!I21</f>
        <v>5</v>
      </c>
      <c r="J21">
        <f>'新計画整備保全目標'!J21-'現行計画整備保全目標'!J21</f>
        <v>15</v>
      </c>
      <c r="K21">
        <f>'新計画整備保全目標'!K21-'現行計画整備保全目標'!K21</f>
        <v>8</v>
      </c>
      <c r="L21">
        <f>'新計画整備保全目標'!L21-'現行計画整備保全目標'!L21</f>
        <v>5</v>
      </c>
      <c r="M21">
        <f>'新計画整備保全目標'!M21-'現行計画整備保全目標'!M21</f>
        <v>4</v>
      </c>
      <c r="N21">
        <f>'新計画整備保全目標'!N21-'現行計画整備保全目標'!N21</f>
        <v>6</v>
      </c>
      <c r="O21">
        <f>'新計画整備保全目標'!O21-'現行計画整備保全目標'!O21</f>
        <v>2</v>
      </c>
      <c r="P21">
        <f>'新計画整備保全目標'!P21-'現行計画整備保全目標'!P21</f>
        <v>-3</v>
      </c>
    </row>
    <row r="22" spans="1:16" ht="13.5">
      <c r="A22" t="s">
        <v>47</v>
      </c>
      <c r="B22">
        <f>'新計画整備保全目標'!B22-'現行計画整備保全目標'!B22</f>
        <v>-7</v>
      </c>
      <c r="C22">
        <f>'新計画整備保全目標'!C22-'現行計画整備保全目標'!C22</f>
        <v>-5</v>
      </c>
      <c r="D22">
        <f>'新計画整備保全目標'!D22-'現行計画整備保全目標'!D22</f>
        <v>4</v>
      </c>
      <c r="E22">
        <f>'新計画整備保全目標'!E22-'現行計画整備保全目標'!E22</f>
        <v>7</v>
      </c>
      <c r="F22">
        <f>'新計画整備保全目標'!F22-'現行計画整備保全目標'!F22</f>
        <v>0</v>
      </c>
      <c r="G22">
        <f>'新計画整備保全目標'!G22-'現行計画整備保全目標'!G22</f>
        <v>-5</v>
      </c>
      <c r="H22">
        <f>'新計画整備保全目標'!H22-'現行計画整備保全目標'!H22</f>
        <v>-3</v>
      </c>
      <c r="I22">
        <f>'新計画整備保全目標'!I22-'現行計画整備保全目標'!I22</f>
        <v>-3</v>
      </c>
      <c r="J22">
        <f>'新計画整備保全目標'!J22-'現行計画整備保全目標'!J22</f>
        <v>13</v>
      </c>
      <c r="K22">
        <f>'新計画整備保全目標'!K22-'現行計画整備保全目標'!K22</f>
        <v>3</v>
      </c>
      <c r="L22">
        <f>'新計画整備保全目標'!L22-'現行計画整備保全目標'!L22</f>
        <v>1</v>
      </c>
      <c r="M22">
        <f>'新計画整備保全目標'!M22-'現行計画整備保全目標'!M22</f>
        <v>-2</v>
      </c>
      <c r="N22">
        <f>'新計画整備保全目標'!N22-'現行計画整備保全目標'!N22</f>
        <v>20</v>
      </c>
      <c r="O22">
        <f>'新計画整備保全目標'!O22-'現行計画整備保全目標'!O22</f>
        <v>-11</v>
      </c>
      <c r="P22">
        <f>'新計画整備保全目標'!P22-'現行計画整備保全目標'!P22</f>
        <v>-11</v>
      </c>
    </row>
    <row r="23" spans="1:16" ht="13.5">
      <c r="A23" t="s">
        <v>48</v>
      </c>
      <c r="B23">
        <f>'新計画整備保全目標'!B23-'現行計画整備保全目標'!B23</f>
        <v>10</v>
      </c>
      <c r="C23">
        <f>'新計画整備保全目標'!C23-'現行計画整備保全目標'!C23</f>
        <v>8</v>
      </c>
      <c r="D23">
        <f>'新計画整備保全目標'!D23-'現行計画整備保全目標'!D23</f>
        <v>-10</v>
      </c>
      <c r="E23">
        <f>'新計画整備保全目標'!E23-'現行計画整備保全目標'!E23</f>
        <v>-7</v>
      </c>
      <c r="F23">
        <f>'新計画整備保全目標'!F23-'現行計画整備保全目標'!F23</f>
        <v>-1</v>
      </c>
      <c r="G23">
        <f>'新計画整備保全目標'!G23-'現行計画整備保全目標'!G23</f>
        <v>-2</v>
      </c>
      <c r="H23">
        <f>'新計画整備保全目標'!H23-'現行計画整備保全目標'!H23</f>
        <v>-1</v>
      </c>
      <c r="I23">
        <f>'新計画整備保全目標'!I23-'現行計画整備保全目標'!I23</f>
        <v>-1</v>
      </c>
      <c r="J23">
        <f>'新計画整備保全目標'!J23-'現行計画整備保全目標'!J23</f>
        <v>7</v>
      </c>
      <c r="K23">
        <f>'新計画整備保全目標'!K23-'現行計画整備保全目標'!K23</f>
        <v>5</v>
      </c>
      <c r="L23">
        <f>'新計画整備保全目標'!L23-'現行計画整備保全目標'!L23</f>
        <v>1</v>
      </c>
      <c r="M23">
        <f>'新計画整備保全目標'!M23-'現行計画整備保全目標'!M23</f>
        <v>1</v>
      </c>
      <c r="N23">
        <f>'新計画整備保全目標'!N23-'現行計画整備保全目標'!N23</f>
        <v>5</v>
      </c>
      <c r="O23">
        <f>'新計画整備保全目標'!O23-'現行計画整備保全目標'!O23</f>
        <v>0</v>
      </c>
      <c r="P23">
        <f>'新計画整備保全目標'!P23-'現行計画整備保全目標'!P23</f>
        <v>-6</v>
      </c>
    </row>
    <row r="24" spans="1:16" ht="13.5">
      <c r="A24" t="s">
        <v>49</v>
      </c>
      <c r="B24">
        <f>'新計画整備保全目標'!B24-'現行計画整備保全目標'!B24</f>
        <v>23</v>
      </c>
      <c r="C24">
        <f>'新計画整備保全目標'!C24-'現行計画整備保全目標'!C24</f>
        <v>18</v>
      </c>
      <c r="D24">
        <f>'新計画整備保全目標'!D24-'現行計画整備保全目標'!D24</f>
        <v>4</v>
      </c>
      <c r="E24">
        <f>'新計画整備保全目標'!E24-'現行計画整備保全目標'!E24</f>
        <v>7</v>
      </c>
      <c r="F24">
        <f>'新計画整備保全目標'!F24-'現行計画整備保全目標'!F24</f>
        <v>21</v>
      </c>
      <c r="G24">
        <f>'新計画整備保全目標'!G24-'現行計画整備保全目標'!G24</f>
        <v>22</v>
      </c>
      <c r="H24">
        <f>'新計画整備保全目標'!H24-'現行計画整備保全目標'!H24</f>
        <v>48</v>
      </c>
      <c r="I24">
        <f>'新計画整備保全目標'!I24-'現行計画整備保全目標'!I24</f>
        <v>47</v>
      </c>
      <c r="J24">
        <f>'新計画整備保全目標'!J24-'現行計画整備保全目標'!J24</f>
        <v>12</v>
      </c>
      <c r="K24">
        <f>'新計画整備保全目標'!K24-'現行計画整備保全目標'!K24</f>
        <v>6</v>
      </c>
      <c r="L24">
        <f>'新計画整備保全目標'!L24-'現行計画整備保全目標'!L24</f>
        <v>4</v>
      </c>
      <c r="M24">
        <f>'新計画整備保全目標'!M24-'現行計画整備保全目標'!M24</f>
        <v>1</v>
      </c>
      <c r="N24">
        <f>'新計画整備保全目標'!N24-'現行計画整備保全目標'!N24</f>
        <v>52</v>
      </c>
      <c r="O24">
        <f>'新計画整備保全目標'!O24-'現行計画整備保全目標'!O24</f>
        <v>3</v>
      </c>
      <c r="P24">
        <f>'新計画整備保全目標'!P24-'現行計画整備保全目標'!P24</f>
        <v>-8</v>
      </c>
    </row>
    <row r="25" spans="1:16" ht="13.5">
      <c r="A25" t="s">
        <v>50</v>
      </c>
      <c r="B25">
        <f>'新計画整備保全目標'!B25-'現行計画整備保全目標'!B25</f>
        <v>2</v>
      </c>
      <c r="C25">
        <f>'新計画整備保全目標'!C25-'現行計画整備保全目標'!C25</f>
        <v>-7</v>
      </c>
      <c r="D25">
        <f>'新計画整備保全目標'!D25-'現行計画整備保全目標'!D25</f>
        <v>-2</v>
      </c>
      <c r="E25">
        <f>'新計画整備保全目標'!E25-'現行計画整備保全目標'!E25</f>
        <v>10</v>
      </c>
      <c r="F25">
        <f>'新計画整備保全目標'!F25-'現行計画整備保全目標'!F25</f>
        <v>0</v>
      </c>
      <c r="G25">
        <f>'新計画整備保全目標'!G25-'現行計画整備保全目標'!G25</f>
        <v>-4</v>
      </c>
      <c r="H25">
        <f>'新計画整備保全目標'!H25-'現行計画整備保全目標'!H25</f>
        <v>0</v>
      </c>
      <c r="I25">
        <f>'新計画整備保全目標'!I25-'現行計画整備保全目標'!I25</f>
        <v>-1</v>
      </c>
      <c r="J25">
        <f>'新計画整備保全目標'!J25-'現行計画整備保全目標'!J25</f>
        <v>19</v>
      </c>
      <c r="K25">
        <f>'新計画整備保全目標'!K25-'現行計画整備保全目標'!K25</f>
        <v>11</v>
      </c>
      <c r="L25">
        <f>'新計画整備保全目標'!L25-'現行計画整備保全目標'!L25</f>
        <v>2</v>
      </c>
      <c r="M25">
        <f>'新計画整備保全目標'!M25-'現行計画整備保全目標'!M25</f>
        <v>1</v>
      </c>
      <c r="N25">
        <f>'新計画整備保全目標'!N25-'現行計画整備保全目標'!N25</f>
        <v>12</v>
      </c>
      <c r="O25">
        <f>'新計画整備保全目標'!O25-'現行計画整備保全目標'!O25</f>
        <v>-3</v>
      </c>
      <c r="P25">
        <f>'新計画整備保全目標'!P25-'現行計画整備保全目標'!P25</f>
        <v>-10</v>
      </c>
    </row>
    <row r="26" spans="1:16" ht="13.5">
      <c r="A26" t="s">
        <v>51</v>
      </c>
      <c r="B26">
        <f>'新計画整備保全目標'!B26-'現行計画整備保全目標'!B26</f>
        <v>-28</v>
      </c>
      <c r="C26">
        <f>'新計画整備保全目標'!C26-'現行計画整備保全目標'!C26</f>
        <v>-25</v>
      </c>
      <c r="D26">
        <f>'新計画整備保全目標'!D26-'現行計画整備保全目標'!D26</f>
        <v>-3</v>
      </c>
      <c r="E26">
        <f>'新計画整備保全目標'!E26-'現行計画整備保全目標'!E26</f>
        <v>-8</v>
      </c>
      <c r="F26">
        <f>'新計画整備保全目標'!F26-'現行計画整備保全目標'!F26</f>
        <v>-31</v>
      </c>
      <c r="G26">
        <f>'新計画整備保全目標'!G26-'現行計画整備保全目標'!G26</f>
        <v>-29</v>
      </c>
      <c r="H26">
        <f>'新計画整備保全目標'!H26-'現行計画整備保全目標'!H26</f>
        <v>-62</v>
      </c>
      <c r="I26">
        <f>'新計画整備保全目標'!I26-'現行計画整備保全目標'!I26</f>
        <v>-62</v>
      </c>
      <c r="J26">
        <f>'新計画整備保全目標'!J26-'現行計画整備保全目標'!J26</f>
        <v>17</v>
      </c>
      <c r="K26">
        <f>'新計画整備保全目標'!K26-'現行計画整備保全目標'!K26</f>
        <v>14</v>
      </c>
      <c r="L26">
        <f>'新計画整備保全目標'!L26-'現行計画整備保全目標'!L26</f>
        <v>-1</v>
      </c>
      <c r="M26">
        <f>'新計画整備保全目標'!M26-'現行計画整備保全目標'!M26</f>
        <v>-2</v>
      </c>
      <c r="N26">
        <f>'新計画整備保全目標'!N26-'現行計画整備保全目標'!N26</f>
        <v>-24</v>
      </c>
      <c r="O26">
        <f>'新計画整備保全目標'!O26-'現行計画整備保全目標'!O26</f>
        <v>-14</v>
      </c>
      <c r="P26">
        <f>'新計画整備保全目標'!P26-'現行計画整備保全目標'!P26</f>
        <v>-23</v>
      </c>
    </row>
    <row r="27" spans="1:16" ht="13.5">
      <c r="A27" t="s">
        <v>52</v>
      </c>
      <c r="B27">
        <f>'新計画整備保全目標'!B27-'現行計画整備保全目標'!B27</f>
        <v>-14</v>
      </c>
      <c r="C27">
        <f>'新計画整備保全目標'!C27-'現行計画整備保全目標'!C27</f>
        <v>-15</v>
      </c>
      <c r="D27">
        <f>'新計画整備保全目標'!D27-'現行計画整備保全目標'!D27</f>
        <v>0</v>
      </c>
      <c r="E27">
        <f>'新計画整備保全目標'!E27-'現行計画整備保全目標'!E27</f>
        <v>1</v>
      </c>
      <c r="F27">
        <f>'新計画整備保全目標'!F27-'現行計画整備保全目標'!F27</f>
        <v>-19</v>
      </c>
      <c r="G27">
        <f>'新計画整備保全目標'!G27-'現行計画整備保全目標'!G27</f>
        <v>-19</v>
      </c>
      <c r="H27">
        <f>'新計画整備保全目標'!H27-'現行計画整備保全目標'!H27</f>
        <v>-33</v>
      </c>
      <c r="I27">
        <f>'新計画整備保全目標'!I27-'現行計画整備保全目標'!I27</f>
        <v>-33</v>
      </c>
      <c r="J27">
        <f>'新計画整備保全目標'!J27-'現行計画整備保全目標'!J27</f>
        <v>13</v>
      </c>
      <c r="K27">
        <f>'新計画整備保全目標'!K27-'現行計画整備保全目標'!K27</f>
        <v>7</v>
      </c>
      <c r="L27">
        <f>'新計画整備保全目標'!L27-'現行計画整備保全目標'!L27</f>
        <v>-4</v>
      </c>
      <c r="M27">
        <f>'新計画整備保全目標'!M27-'現行計画整備保全目標'!M27</f>
        <v>-7</v>
      </c>
      <c r="N27">
        <f>'新計画整備保全目標'!N27-'現行計画整備保全目標'!N27</f>
        <v>-24</v>
      </c>
      <c r="O27">
        <f>'新計画整備保全目標'!O27-'現行計画整備保全目標'!O27</f>
        <v>0</v>
      </c>
      <c r="P27">
        <f>'新計画整備保全目標'!P27-'現行計画整備保全目標'!P27</f>
        <v>-8</v>
      </c>
    </row>
    <row r="28" spans="1:16" ht="13.5">
      <c r="A28" t="s">
        <v>53</v>
      </c>
      <c r="B28">
        <f>'新計画整備保全目標'!B28-'現行計画整備保全目標'!B28</f>
        <v>14</v>
      </c>
      <c r="C28">
        <f>'新計画整備保全目標'!C28-'現行計画整備保全目標'!C28</f>
        <v>16</v>
      </c>
      <c r="D28">
        <f>'新計画整備保全目標'!D28-'現行計画整備保全目標'!D28</f>
        <v>5</v>
      </c>
      <c r="E28">
        <f>'新計画整備保全目標'!E28-'現行計画整備保全目標'!E28</f>
        <v>5</v>
      </c>
      <c r="F28">
        <f>'新計画整備保全目標'!F28-'現行計画整備保全目標'!F28</f>
        <v>11</v>
      </c>
      <c r="G28">
        <f>'新計画整備保全目標'!G28-'現行計画整備保全目標'!G28</f>
        <v>9</v>
      </c>
      <c r="H28">
        <f>'新計画整備保全目標'!H28-'現行計画整備保全目標'!H28</f>
        <v>30</v>
      </c>
      <c r="I28">
        <f>'新計画整備保全目標'!I28-'現行計画整備保全目標'!I28</f>
        <v>30</v>
      </c>
      <c r="J28">
        <f>'新計画整備保全目標'!J28-'現行計画整備保全目標'!J28</f>
        <v>15</v>
      </c>
      <c r="K28">
        <f>'新計画整備保全目標'!K28-'現行計画整備保全目標'!K28</f>
        <v>14</v>
      </c>
      <c r="L28">
        <f>'新計画整備保全目標'!L28-'現行計画整備保全目標'!L28</f>
        <v>3</v>
      </c>
      <c r="M28">
        <f>'新計画整備保全目標'!M28-'現行計画整備保全目標'!M28</f>
        <v>0</v>
      </c>
      <c r="N28">
        <f>'新計画整備保全目標'!N28-'現行計画整備保全目標'!N28</f>
        <v>33</v>
      </c>
      <c r="O28">
        <f>'新計画整備保全目標'!O28-'現行計画整備保全目標'!O28</f>
        <v>-7</v>
      </c>
      <c r="P28">
        <f>'新計画整備保全目標'!P28-'現行計画整備保全目標'!P28</f>
        <v>5</v>
      </c>
    </row>
    <row r="29" spans="1:16" ht="13.5">
      <c r="A29" t="s">
        <v>54</v>
      </c>
      <c r="B29">
        <f>'新計画整備保全目標'!B29-'現行計画整備保全目標'!B29</f>
        <v>-1</v>
      </c>
      <c r="C29">
        <f>'新計画整備保全目標'!C29-'現行計画整備保全目標'!C29</f>
        <v>-1</v>
      </c>
      <c r="D29">
        <f>'新計画整備保全目標'!D29-'現行計画整備保全目標'!D29</f>
        <v>-1</v>
      </c>
      <c r="E29">
        <f>'新計画整備保全目標'!E29-'現行計画整備保全目標'!E29</f>
        <v>0</v>
      </c>
      <c r="F29">
        <f>'新計画整備保全目標'!F29-'現行計画整備保全目標'!F29</f>
        <v>0</v>
      </c>
      <c r="G29">
        <f>'新計画整備保全目標'!G29-'現行計画整備保全目標'!G29</f>
        <v>-1</v>
      </c>
      <c r="H29">
        <f>'新計画整備保全目標'!H29-'現行計画整備保全目標'!H29</f>
        <v>-2</v>
      </c>
      <c r="I29">
        <f>'新計画整備保全目標'!I29-'現行計画整備保全目標'!I29</f>
        <v>-2</v>
      </c>
      <c r="J29">
        <f>'新計画整備保全目標'!J29-'現行計画整備保全目標'!J29</f>
        <v>22</v>
      </c>
      <c r="K29">
        <f>'新計画整備保全目標'!K29-'現行計画整備保全目標'!K29</f>
        <v>10</v>
      </c>
      <c r="L29">
        <f>'新計画整備保全目標'!L29-'現行計画整備保全目標'!L29</f>
        <v>-2</v>
      </c>
      <c r="M29">
        <f>'新計画整備保全目標'!M29-'現行計画整備保全目標'!M29</f>
        <v>-4</v>
      </c>
      <c r="N29">
        <f>'新計画整備保全目標'!N29-'現行計画整備保全目標'!N29</f>
        <v>0</v>
      </c>
      <c r="O29">
        <f>'新計画整備保全目標'!O29-'現行計画整備保全目標'!O29</f>
        <v>0</v>
      </c>
      <c r="P29">
        <f>'新計画整備保全目標'!P29-'現行計画整備保全目標'!P29</f>
        <v>-1</v>
      </c>
    </row>
    <row r="30" spans="1:16" ht="13.5">
      <c r="A30" t="s">
        <v>55</v>
      </c>
      <c r="B30">
        <f>'新計画整備保全目標'!B30-'現行計画整備保全目標'!B30</f>
        <v>11</v>
      </c>
      <c r="C30">
        <f>'新計画整備保全目標'!C30-'現行計画整備保全目標'!C30</f>
        <v>26</v>
      </c>
      <c r="D30">
        <f>'新計画整備保全目標'!D30-'現行計画整備保全目標'!D30</f>
        <v>0</v>
      </c>
      <c r="E30">
        <f>'新計画整備保全目標'!E30-'現行計画整備保全目標'!E30</f>
        <v>-11</v>
      </c>
      <c r="F30">
        <f>'新計画整備保全目標'!F30-'現行計画整備保全目標'!F30</f>
        <v>3</v>
      </c>
      <c r="G30">
        <f>'新計画整備保全目標'!G30-'現行計画整備保全目標'!G30</f>
        <v>-1</v>
      </c>
      <c r="H30">
        <f>'新計画整備保全目標'!H30-'現行計画整備保全目標'!H30</f>
        <v>14</v>
      </c>
      <c r="I30">
        <f>'新計画整備保全目標'!I30-'現行計画整備保全目標'!I30</f>
        <v>14</v>
      </c>
      <c r="J30">
        <f>'新計画整備保全目標'!J30-'現行計画整備保全目標'!J30</f>
        <v>20</v>
      </c>
      <c r="K30">
        <f>'新計画整備保全目標'!K30-'現行計画整備保全目標'!K30</f>
        <v>24</v>
      </c>
      <c r="L30">
        <f>'新計画整備保全目標'!L30-'現行計画整備保全目標'!L30</f>
        <v>4</v>
      </c>
      <c r="M30">
        <f>'新計画整備保全目標'!M30-'現行計画整備保全目標'!M30</f>
        <v>1</v>
      </c>
      <c r="N30">
        <f>'新計画整備保全目標'!N30-'現行計画整備保全目標'!N30</f>
        <v>19</v>
      </c>
      <c r="O30">
        <f>'新計画整備保全目標'!O30-'現行計画整備保全目標'!O30</f>
        <v>-1</v>
      </c>
      <c r="P30">
        <f>'新計画整備保全目標'!P30-'現行計画整備保全目標'!P30</f>
        <v>-5</v>
      </c>
    </row>
    <row r="31" spans="1:16" ht="13.5">
      <c r="A31" t="s">
        <v>56</v>
      </c>
      <c r="B31">
        <f>'新計画整備保全目標'!B31-'現行計画整備保全目標'!B31</f>
        <v>-11</v>
      </c>
      <c r="C31">
        <f>'新計画整備保全目標'!C31-'現行計画整備保全目標'!C31</f>
        <v>-2</v>
      </c>
      <c r="D31">
        <f>'新計画整備保全目標'!D31-'現行計画整備保全目標'!D31</f>
        <v>0</v>
      </c>
      <c r="E31">
        <f>'新計画整備保全目標'!E31-'現行計画整備保全目標'!E31</f>
        <v>-9</v>
      </c>
      <c r="F31">
        <f>'新計画整備保全目標'!F31-'現行計画整備保全目標'!F31</f>
        <v>-2</v>
      </c>
      <c r="G31">
        <f>'新計画整備保全目標'!G31-'現行計画整備保全目標'!G31</f>
        <v>-3</v>
      </c>
      <c r="H31">
        <f>'新計画整備保全目標'!H31-'現行計画整備保全目標'!H31</f>
        <v>-13</v>
      </c>
      <c r="I31">
        <f>'新計画整備保全目標'!I31-'現行計画整備保全目標'!I31</f>
        <v>-14</v>
      </c>
      <c r="J31">
        <f>'新計画整備保全目標'!J31-'現行計画整備保全目標'!J31</f>
        <v>13</v>
      </c>
      <c r="K31">
        <f>'新計画整備保全目標'!K31-'現行計画整備保全目標'!K31</f>
        <v>17</v>
      </c>
      <c r="L31">
        <f>'新計画整備保全目標'!L31-'現行計画整備保全目標'!L31</f>
        <v>-1</v>
      </c>
      <c r="M31">
        <f>'新計画整備保全目標'!M31-'現行計画整備保全目標'!M31</f>
        <v>-6</v>
      </c>
      <c r="N31">
        <f>'新計画整備保全目標'!N31-'現行計画整備保全目標'!N31</f>
        <v>-9</v>
      </c>
      <c r="O31">
        <f>'新計画整備保全目標'!O31-'現行計画整備保全目標'!O31</f>
        <v>0</v>
      </c>
      <c r="P31">
        <f>'新計画整備保全目標'!P31-'現行計画整備保全目標'!P31</f>
        <v>-3</v>
      </c>
    </row>
    <row r="32" spans="1:16" ht="13.5">
      <c r="A32" t="s">
        <v>57</v>
      </c>
      <c r="B32">
        <f>'新計画整備保全目標'!B32-'現行計画整備保全目標'!B32</f>
        <v>-1</v>
      </c>
      <c r="C32">
        <f>'新計画整備保全目標'!C32-'現行計画整備保全目標'!C32</f>
        <v>-4</v>
      </c>
      <c r="D32">
        <f>'新計画整備保全目標'!D32-'現行計画整備保全目標'!D32</f>
        <v>1</v>
      </c>
      <c r="E32">
        <f>'新計画整備保全目標'!E32-'現行計画整備保全目標'!E32</f>
        <v>4</v>
      </c>
      <c r="F32">
        <f>'新計画整備保全目標'!F32-'現行計画整備保全目標'!F32</f>
        <v>-1</v>
      </c>
      <c r="G32">
        <f>'新計画整備保全目標'!G32-'現行計画整備保全目標'!G32</f>
        <v>-2</v>
      </c>
      <c r="H32">
        <f>'新計画整備保全目標'!H32-'現行計画整備保全目標'!H32</f>
        <v>-1</v>
      </c>
      <c r="I32">
        <f>'新計画整備保全目標'!I32-'現行計画整備保全目標'!I32</f>
        <v>-2</v>
      </c>
      <c r="J32">
        <f>'新計画整備保全目標'!J32-'現行計画整備保全目標'!J32</f>
        <v>15</v>
      </c>
      <c r="K32">
        <f>'新計画整備保全目標'!K32-'現行計画整備保全目標'!K32</f>
        <v>13</v>
      </c>
      <c r="L32">
        <f>'新計画整備保全目標'!L32-'現行計画整備保全目標'!L32</f>
        <v>-1</v>
      </c>
      <c r="M32">
        <f>'新計画整備保全目標'!M32-'現行計画整備保全目標'!M32</f>
        <v>-2</v>
      </c>
      <c r="N32">
        <f>'新計画整備保全目標'!N32-'現行計画整備保全目標'!N32</f>
        <v>22</v>
      </c>
      <c r="O32">
        <f>'新計画整備保全目標'!O32-'現行計画整備保全目標'!O32</f>
        <v>-10</v>
      </c>
      <c r="P32">
        <f>'新計画整備保全目標'!P32-'現行計画整備保全目標'!P32</f>
        <v>-13</v>
      </c>
    </row>
    <row r="33" spans="1:16" ht="13.5">
      <c r="A33" t="s">
        <v>58</v>
      </c>
      <c r="B33">
        <f>'新計画整備保全目標'!B33-'現行計画整備保全目標'!B33</f>
        <v>-8</v>
      </c>
      <c r="C33">
        <f>'新計画整備保全目標'!C33-'現行計画整備保全目標'!C33</f>
        <v>-10</v>
      </c>
      <c r="D33">
        <f>'新計画整備保全目標'!D33-'現行計画整備保全目標'!D33</f>
        <v>0</v>
      </c>
      <c r="E33">
        <f>'新計画整備保全目標'!E33-'現行計画整備保全目標'!E33</f>
        <v>3</v>
      </c>
      <c r="F33">
        <f>'新計画整備保全目標'!F33-'現行計画整備保全目標'!F33</f>
        <v>-17</v>
      </c>
      <c r="G33">
        <f>'新計画整備保全目標'!G33-'現行計画整備保全目標'!G33</f>
        <v>-20</v>
      </c>
      <c r="H33">
        <f>'新計画整備保全目標'!H33-'現行計画整備保全目標'!H33</f>
        <v>-25</v>
      </c>
      <c r="I33">
        <f>'新計画整備保全目標'!I33-'現行計画整備保全目標'!I33</f>
        <v>-27</v>
      </c>
      <c r="J33">
        <f>'新計画整備保全目標'!J33-'現行計画整備保全目標'!J33</f>
        <v>11</v>
      </c>
      <c r="K33">
        <f>'新計画整備保全目標'!K33-'現行計画整備保全目標'!K33</f>
        <v>6</v>
      </c>
      <c r="L33">
        <f>'新計画整備保全目標'!L33-'現行計画整備保全目標'!L33</f>
        <v>-1</v>
      </c>
      <c r="M33">
        <f>'新計画整備保全目標'!M33-'現行計画整備保全目標'!M33</f>
        <v>-6</v>
      </c>
      <c r="N33">
        <f>'新計画整備保全目標'!N33-'現行計画整備保全目標'!N33</f>
        <v>-13</v>
      </c>
      <c r="O33">
        <f>'新計画整備保全目標'!O33-'現行計画整備保全目標'!O33</f>
        <v>-1</v>
      </c>
      <c r="P33">
        <f>'新計画整備保全目標'!P33-'現行計画整備保全目標'!P33</f>
        <v>-13</v>
      </c>
    </row>
    <row r="34" spans="1:16" ht="13.5">
      <c r="A34" t="s">
        <v>59</v>
      </c>
      <c r="B34">
        <f>'新計画整備保全目標'!B34-'現行計画整備保全目標'!B34</f>
        <v>1</v>
      </c>
      <c r="C34">
        <f>'新計画整備保全目標'!C34-'現行計画整備保全目標'!C34</f>
        <v>-5</v>
      </c>
      <c r="D34">
        <f>'新計画整備保全目標'!D34-'現行計画整備保全目標'!D34</f>
        <v>-1</v>
      </c>
      <c r="E34">
        <f>'新計画整備保全目標'!E34-'現行計画整備保全目標'!E34</f>
        <v>4</v>
      </c>
      <c r="F34">
        <f>'新計画整備保全目標'!F34-'現行計画整備保全目標'!F34</f>
        <v>0</v>
      </c>
      <c r="G34">
        <f>'新計画整備保全目標'!G34-'現行計画整備保全目標'!G34</f>
        <v>2</v>
      </c>
      <c r="H34">
        <f>'新計画整備保全目標'!H34-'現行計画整備保全目標'!H34</f>
        <v>0</v>
      </c>
      <c r="I34">
        <f>'新計画整備保全目標'!I34-'現行計画整備保全目標'!I34</f>
        <v>1</v>
      </c>
      <c r="J34">
        <f>'新計画整備保全目標'!J34-'現行計画整備保全目標'!J34</f>
        <v>17</v>
      </c>
      <c r="K34">
        <f>'新計画整備保全目標'!K34-'現行計画整備保全目標'!K34</f>
        <v>4</v>
      </c>
      <c r="L34">
        <f>'新計画整備保全目標'!L34-'現行計画整備保全目標'!L34</f>
        <v>1</v>
      </c>
      <c r="M34">
        <f>'新計画整備保全目標'!M34-'現行計画整備保全目標'!M34</f>
        <v>-2</v>
      </c>
      <c r="N34">
        <f>'新計画整備保全目標'!N34-'現行計画整備保全目標'!N34</f>
        <v>5</v>
      </c>
      <c r="O34">
        <f>'新計画整備保全目標'!O34-'現行計画整備保全目標'!O34</f>
        <v>-1</v>
      </c>
      <c r="P34">
        <f>'新計画整備保全目標'!P34-'現行計画整備保全目標'!P34</f>
        <v>-5</v>
      </c>
    </row>
    <row r="35" spans="1:16" ht="13.5">
      <c r="A35" t="s">
        <v>60</v>
      </c>
      <c r="B35">
        <f>'新計画整備保全目標'!B35-'現行計画整備保全目標'!B35</f>
        <v>5</v>
      </c>
      <c r="C35">
        <f>'新計画整備保全目標'!C35-'現行計画整備保全目標'!C35</f>
        <v>-6</v>
      </c>
      <c r="D35">
        <f>'新計画整備保全目標'!D35-'現行計画整備保全目標'!D35</f>
        <v>1</v>
      </c>
      <c r="E35">
        <f>'新計画整備保全目標'!E35-'現行計画整備保全目標'!E35</f>
        <v>11</v>
      </c>
      <c r="F35">
        <f>'新計画整備保全目標'!F35-'現行計画整備保全目標'!F35</f>
        <v>-8</v>
      </c>
      <c r="G35">
        <f>'新計画整備保全目標'!G35-'現行計画整備保全目標'!G35</f>
        <v>-6</v>
      </c>
      <c r="H35">
        <f>'新計画整備保全目標'!H35-'現行計画整備保全目標'!H35</f>
        <v>-2</v>
      </c>
      <c r="I35">
        <f>'新計画整備保全目標'!I35-'現行計画整備保全目標'!I35</f>
        <v>-1</v>
      </c>
      <c r="J35">
        <f>'新計画整備保全目標'!J35-'現行計画整備保全目標'!J35</f>
        <v>13</v>
      </c>
      <c r="K35">
        <f>'新計画整備保全目標'!K35-'現行計画整備保全目標'!K35</f>
        <v>-16</v>
      </c>
      <c r="L35">
        <f>'新計画整備保全目標'!L35-'現行計画整備保全目標'!L35</f>
        <v>-1</v>
      </c>
      <c r="M35">
        <f>'新計画整備保全目標'!M35-'現行計画整備保全目標'!M35</f>
        <v>-5</v>
      </c>
      <c r="N35">
        <f>'新計画整備保全目標'!N35-'現行計画整備保全目標'!N35</f>
        <v>7</v>
      </c>
      <c r="O35">
        <f>'新計画整備保全目標'!O35-'現行計画整備保全目標'!O35</f>
        <v>-2</v>
      </c>
      <c r="P35">
        <f>'新計画整備保全目標'!P35-'現行計画整備保全目標'!P35</f>
        <v>-8</v>
      </c>
    </row>
    <row r="36" spans="1:16" ht="13.5">
      <c r="A36" t="s">
        <v>61</v>
      </c>
      <c r="B36">
        <f>'新計画整備保全目標'!B36-'現行計画整備保全目標'!B36</f>
        <v>11</v>
      </c>
      <c r="C36">
        <f>'新計画整備保全目標'!C36-'現行計画整備保全目標'!C36</f>
        <v>5</v>
      </c>
      <c r="D36">
        <f>'新計画整備保全目標'!D36-'現行計画整備保全目標'!D36</f>
        <v>0</v>
      </c>
      <c r="E36">
        <f>'新計画整備保全目標'!E36-'現行計画整備保全目標'!E36</f>
        <v>5</v>
      </c>
      <c r="F36">
        <f>'新計画整備保全目標'!F36-'現行計画整備保全目標'!F36</f>
        <v>18</v>
      </c>
      <c r="G36">
        <f>'新計画整備保全目標'!G36-'現行計画整備保全目標'!G36</f>
        <v>20</v>
      </c>
      <c r="H36">
        <f>'新計画整備保全目標'!H36-'現行計画整備保全目標'!H36</f>
        <v>29</v>
      </c>
      <c r="I36">
        <f>'新計画整備保全目標'!I36-'現行計画整備保全目標'!I36</f>
        <v>30</v>
      </c>
      <c r="J36">
        <f>'新計画整備保全目標'!J36-'現行計画整備保全目標'!J36</f>
        <v>30</v>
      </c>
      <c r="K36">
        <f>'新計画整備保全目標'!K36-'現行計画整備保全目標'!K36</f>
        <v>41</v>
      </c>
      <c r="L36">
        <f>'新計画整備保全目標'!L36-'現行計画整備保全目標'!L36</f>
        <v>2</v>
      </c>
      <c r="M36">
        <f>'新計画整備保全目標'!M36-'現行計画整備保全目標'!M36</f>
        <v>0</v>
      </c>
      <c r="N36">
        <f>'新計画整備保全目標'!N36-'現行計画整備保全目標'!N36</f>
        <v>51</v>
      </c>
      <c r="O36">
        <f>'新計画整備保全目標'!O36-'現行計画整備保全目標'!O36</f>
        <v>2</v>
      </c>
      <c r="P36">
        <f>'新計画整備保全目標'!P36-'現行計画整備保全目標'!P36</f>
        <v>-24</v>
      </c>
    </row>
    <row r="37" spans="1:16" ht="13.5">
      <c r="A37" t="s">
        <v>62</v>
      </c>
      <c r="B37">
        <f>'新計画整備保全目標'!B37-'現行計画整備保全目標'!B37</f>
        <v>2</v>
      </c>
      <c r="C37">
        <f>'新計画整備保全目標'!C37-'現行計画整備保全目標'!C37</f>
        <v>0</v>
      </c>
      <c r="D37">
        <f>'新計画整備保全目標'!D37-'現行計画整備保全目標'!D37</f>
        <v>0</v>
      </c>
      <c r="E37">
        <f>'新計画整備保全目標'!E37-'現行計画整備保全目標'!E37</f>
        <v>2</v>
      </c>
      <c r="F37">
        <f>'新計画整備保全目標'!F37-'現行計画整備保全目標'!F37</f>
        <v>-1</v>
      </c>
      <c r="G37">
        <f>'新計画整備保全目標'!G37-'現行計画整備保全目標'!G37</f>
        <v>-1</v>
      </c>
      <c r="H37">
        <f>'新計画整備保全目標'!H37-'現行計画整備保全目標'!H37</f>
        <v>1</v>
      </c>
      <c r="I37">
        <f>'新計画整備保全目標'!I37-'現行計画整備保全目標'!I37</f>
        <v>1</v>
      </c>
      <c r="J37">
        <f>'新計画整備保全目標'!J37-'現行計画整備保全目標'!J37</f>
        <v>40</v>
      </c>
      <c r="K37">
        <f>'新計画整備保全目標'!K37-'現行計画整備保全目標'!K37</f>
        <v>62</v>
      </c>
      <c r="L37">
        <f>'新計画整備保全目標'!L37-'現行計画整備保全目標'!L37</f>
        <v>1</v>
      </c>
      <c r="M37">
        <f>'新計画整備保全目標'!M37-'現行計画整備保全目標'!M37</f>
        <v>-1</v>
      </c>
      <c r="N37">
        <f>'新計画整備保全目標'!N37-'現行計画整備保全目標'!N37</f>
        <v>28</v>
      </c>
      <c r="O37">
        <f>'新計画整備保全目標'!O37-'現行計画整備保全目標'!O37</f>
        <v>-4</v>
      </c>
      <c r="P37">
        <f>'新計画整備保全目標'!P37-'現行計画整備保全目標'!P37</f>
        <v>-24</v>
      </c>
    </row>
    <row r="38" spans="1:16" ht="13.5">
      <c r="A38" t="s">
        <v>63</v>
      </c>
      <c r="B38">
        <f>'新計画整備保全目標'!B38-'現行計画整備保全目標'!B38</f>
        <v>6</v>
      </c>
      <c r="C38">
        <f>'新計画整備保全目標'!C38-'現行計画整備保全目標'!C38</f>
        <v>8</v>
      </c>
      <c r="D38">
        <f>'新計画整備保全目標'!D38-'現行計画整備保全目標'!D38</f>
        <v>1</v>
      </c>
      <c r="E38">
        <f>'新計画整備保全目標'!E38-'現行計画整備保全目標'!E38</f>
        <v>4</v>
      </c>
      <c r="F38">
        <f>'新計画整備保全目標'!F38-'現行計画整備保全目標'!F38</f>
        <v>2</v>
      </c>
      <c r="G38">
        <f>'新計画整備保全目標'!G38-'現行計画整備保全目標'!G38</f>
        <v>1</v>
      </c>
      <c r="H38">
        <f>'新計画整備保全目標'!H38-'現行計画整備保全目標'!H38</f>
        <v>9</v>
      </c>
      <c r="I38">
        <f>'新計画整備保全目標'!I38-'現行計画整備保全目標'!I38</f>
        <v>13</v>
      </c>
      <c r="J38">
        <f>'新計画整備保全目標'!J38-'現行計画整備保全目標'!J38</f>
        <v>18</v>
      </c>
      <c r="K38">
        <f>'新計画整備保全目標'!K38-'現行計画整備保全目標'!K38</f>
        <v>9</v>
      </c>
      <c r="L38">
        <f>'新計画整備保全目標'!L38-'現行計画整備保全目標'!L38</f>
        <v>6</v>
      </c>
      <c r="M38">
        <f>'新計画整備保全目標'!M38-'現行計画整備保全目標'!M38</f>
        <v>4</v>
      </c>
      <c r="N38">
        <f>'新計画整備保全目標'!N38-'現行計画整備保全目標'!N38</f>
        <v>8</v>
      </c>
      <c r="O38">
        <f>'新計画整備保全目標'!O38-'現行計画整備保全目標'!O38</f>
        <v>0</v>
      </c>
      <c r="P38">
        <f>'新計画整備保全目標'!P38-'現行計画整備保全目標'!P38</f>
        <v>4</v>
      </c>
    </row>
    <row r="39" spans="1:16" ht="13.5">
      <c r="A39" t="s">
        <v>64</v>
      </c>
      <c r="B39">
        <f>'新計画整備保全目標'!B39-'現行計画整備保全目標'!B39</f>
        <v>207</v>
      </c>
      <c r="C39">
        <f>'新計画整備保全目標'!C39-'現行計画整備保全目標'!C39</f>
        <v>206</v>
      </c>
      <c r="D39">
        <f>'新計画整備保全目標'!D39-'現行計画整備保全目標'!D39</f>
        <v>5</v>
      </c>
      <c r="E39">
        <f>'新計画整備保全目標'!E39-'現行計画整備保全目標'!E39</f>
        <v>10</v>
      </c>
      <c r="F39">
        <f>'新計画整備保全目標'!F39-'現行計画整備保全目標'!F39</f>
        <v>96</v>
      </c>
      <c r="G39">
        <f>'新計画整備保全目標'!G39-'現行計画整備保全目標'!G39</f>
        <v>94</v>
      </c>
      <c r="H39">
        <f>'新計画整備保全目標'!H39-'現行計画整備保全目標'!H39</f>
        <v>308</v>
      </c>
      <c r="I39">
        <f>'新計画整備保全目標'!I39-'現行計画整備保全目標'!I39</f>
        <v>310</v>
      </c>
      <c r="J39">
        <f>'新計画整備保全目標'!J39-'現行計画整備保全目標'!J39</f>
        <v>32</v>
      </c>
      <c r="K39">
        <f>'新計画整備保全目標'!K39-'現行計画整備保全目標'!K39</f>
        <v>15</v>
      </c>
      <c r="L39">
        <f>'新計画整備保全目標'!L39-'現行計画整備保全目標'!L39</f>
        <v>7</v>
      </c>
      <c r="M39">
        <f>'新計画整備保全目標'!M39-'現行計画整備保全目標'!M39</f>
        <v>7</v>
      </c>
      <c r="N39">
        <f>'新計画整備保全目標'!N39-'現行計画整備保全目標'!N39</f>
        <v>181</v>
      </c>
      <c r="O39">
        <f>'新計画整備保全目標'!O39-'現行計画整備保全目標'!O39</f>
        <v>11</v>
      </c>
      <c r="P39">
        <f>'新計画整備保全目標'!P39-'現行計画整備保全目標'!P39</f>
        <v>117</v>
      </c>
    </row>
    <row r="40" spans="1:16" ht="13.5">
      <c r="A40" t="s">
        <v>65</v>
      </c>
      <c r="B40">
        <f>'新計画整備保全目標'!B40-'現行計画整備保全目標'!B40</f>
        <v>-214</v>
      </c>
      <c r="C40">
        <f>'新計画整備保全目標'!C40-'現行計画整備保全目標'!C40</f>
        <v>-210</v>
      </c>
      <c r="D40">
        <f>'新計画整備保全目標'!D40-'現行計画整備保全目標'!D40</f>
        <v>-3</v>
      </c>
      <c r="E40">
        <f>'新計画整備保全目標'!E40-'現行計画整備保全目標'!E40</f>
        <v>-5</v>
      </c>
      <c r="F40">
        <f>'新計画整備保全目標'!F40-'現行計画整備保全目標'!F40</f>
        <v>-101</v>
      </c>
      <c r="G40">
        <f>'新計画整備保全目標'!G40-'現行計画整備保全目標'!G40</f>
        <v>-103</v>
      </c>
      <c r="H40">
        <f>'新計画整備保全目標'!H40-'現行計画整備保全目標'!H40</f>
        <v>-318</v>
      </c>
      <c r="I40">
        <f>'新計画整備保全目標'!I40-'現行計画整備保全目標'!I40</f>
        <v>-318</v>
      </c>
      <c r="J40">
        <f>'新計画整備保全目標'!J40-'現行計画整備保全目標'!J40</f>
        <v>1</v>
      </c>
      <c r="K40">
        <f>'新計画整備保全目標'!K40-'現行計画整備保全目標'!K40</f>
        <v>-15</v>
      </c>
      <c r="L40">
        <f>'新計画整備保全目標'!L40-'現行計画整備保全目標'!L40</f>
        <v>-2</v>
      </c>
      <c r="M40">
        <f>'新計画整備保全目標'!M40-'現行計画整備保全目標'!M40</f>
        <v>-5</v>
      </c>
      <c r="N40">
        <f>'新計画整備保全目標'!N40-'現行計画整備保全目標'!N40</f>
        <v>-131</v>
      </c>
      <c r="O40">
        <f>'新計画整備保全目標'!O40-'現行計画整備保全目標'!O40</f>
        <v>-12</v>
      </c>
      <c r="P40">
        <f>'新計画整備保全目標'!P40-'現行計画整備保全目標'!P40</f>
        <v>-176</v>
      </c>
    </row>
    <row r="41" spans="1:16" ht="13.5">
      <c r="A41" t="s">
        <v>66</v>
      </c>
      <c r="B41">
        <f>'新計画整備保全目標'!B41-'現行計画整備保全目標'!B41</f>
        <v>-2</v>
      </c>
      <c r="C41">
        <f>'新計画整備保全目標'!C41-'現行計画整備保全目標'!C41</f>
        <v>-2</v>
      </c>
      <c r="D41">
        <f>'新計画整備保全目標'!D41-'現行計画整備保全目標'!D41</f>
        <v>0</v>
      </c>
      <c r="E41">
        <f>'新計画整備保全目標'!E41-'現行計画整備保全目標'!E41</f>
        <v>1</v>
      </c>
      <c r="F41">
        <f>'新計画整備保全目標'!F41-'現行計画整備保全目標'!F41</f>
        <v>2</v>
      </c>
      <c r="G41">
        <f>'新計画整備保全目標'!G41-'現行計画整備保全目標'!G41</f>
        <v>1</v>
      </c>
      <c r="H41">
        <f>'新計画整備保全目標'!H41-'現行計画整備保全目標'!H41</f>
        <v>0</v>
      </c>
      <c r="I41">
        <f>'新計画整備保全目標'!I41-'現行計画整備保全目標'!I41</f>
        <v>0</v>
      </c>
      <c r="J41">
        <f>'新計画整備保全目標'!J41-'現行計画整備保全目標'!J41</f>
        <v>21</v>
      </c>
      <c r="K41">
        <f>'新計画整備保全目標'!K41-'現行計画整備保全目標'!K41</f>
        <v>21</v>
      </c>
      <c r="L41">
        <f>'新計画整備保全目標'!L41-'現行計画整備保全目標'!L41</f>
        <v>3</v>
      </c>
      <c r="M41">
        <f>'新計画整備保全目標'!M41-'現行計画整備保全目標'!M41</f>
        <v>-2</v>
      </c>
      <c r="N41">
        <f>'新計画整備保全目標'!N41-'現行計画整備保全目標'!N41</f>
        <v>7</v>
      </c>
      <c r="O41">
        <f>'新計画整備保全目標'!O41-'現行計画整備保全目標'!O41</f>
        <v>0</v>
      </c>
      <c r="P41">
        <f>'新計画整備保全目標'!P41-'現行計画整備保全目標'!P41</f>
        <v>-7</v>
      </c>
    </row>
    <row r="42" spans="1:16" ht="13.5">
      <c r="A42" t="s">
        <v>67</v>
      </c>
      <c r="B42">
        <f>'新計画整備保全目標'!B42-'現行計画整備保全目標'!B42</f>
        <v>0</v>
      </c>
      <c r="C42">
        <f>'新計画整備保全目標'!C42-'現行計画整備保全目標'!C42</f>
        <v>0</v>
      </c>
      <c r="D42">
        <f>'新計画整備保全目標'!D42-'現行計画整備保全目標'!D42</f>
        <v>0</v>
      </c>
      <c r="E42">
        <f>'新計画整備保全目標'!E42-'現行計画整備保全目標'!E42</f>
        <v>2</v>
      </c>
      <c r="F42">
        <f>'新計画整備保全目標'!F42-'現行計画整備保全目標'!F42</f>
        <v>-1</v>
      </c>
      <c r="G42">
        <f>'新計画整備保全目標'!G42-'現行計画整備保全目標'!G42</f>
        <v>-4</v>
      </c>
      <c r="H42">
        <f>'新計画整備保全目標'!H42-'現行計画整備保全目標'!H42</f>
        <v>-1</v>
      </c>
      <c r="I42">
        <f>'新計画整備保全目標'!I42-'現行計画整備保全目標'!I42</f>
        <v>-2</v>
      </c>
      <c r="J42">
        <f>'新計画整備保全目標'!J42-'現行計画整備保全目標'!J42</f>
        <v>28</v>
      </c>
      <c r="K42">
        <f>'新計画整備保全目標'!K42-'現行計画整備保全目標'!K42</f>
        <v>40</v>
      </c>
      <c r="L42">
        <f>'新計画整備保全目標'!L42-'現行計画整備保全目標'!L42</f>
        <v>1</v>
      </c>
      <c r="M42">
        <f>'新計画整備保全目標'!M42-'現行計画整備保全目標'!M42</f>
        <v>-4</v>
      </c>
      <c r="N42">
        <f>'新計画整備保全目標'!N42-'現行計画整備保全目標'!N42</f>
        <v>9</v>
      </c>
      <c r="O42">
        <f>'新計画整備保全目標'!O42-'現行計画整備保全目標'!O42</f>
        <v>-2</v>
      </c>
      <c r="P42">
        <f>'新計画整備保全目標'!P42-'現行計画整備保全目標'!P42</f>
        <v>-10</v>
      </c>
    </row>
    <row r="43" spans="1:16" ht="13.5">
      <c r="A43" t="s">
        <v>68</v>
      </c>
      <c r="B43">
        <f>'新計画整備保全目標'!B43-'現行計画整備保全目標'!B43</f>
        <v>0</v>
      </c>
      <c r="C43">
        <f>'新計画整備保全目標'!C43-'現行計画整備保全目標'!C43</f>
        <v>2</v>
      </c>
      <c r="D43">
        <f>'新計画整備保全目標'!D43-'現行計画整備保全目標'!D43</f>
        <v>0</v>
      </c>
      <c r="E43">
        <f>'新計画整備保全目標'!E43-'現行計画整備保全目標'!E43</f>
        <v>-1</v>
      </c>
      <c r="F43">
        <f>'新計画整備保全目標'!F43-'現行計画整備保全目標'!F43</f>
        <v>-1</v>
      </c>
      <c r="G43">
        <f>'新計画整備保全目標'!G43-'現行計画整備保全目標'!G43</f>
        <v>-2</v>
      </c>
      <c r="H43">
        <f>'新計画整備保全目標'!H43-'現行計画整備保全目標'!H43</f>
        <v>-1</v>
      </c>
      <c r="I43">
        <f>'新計画整備保全目標'!I43-'現行計画整備保全目標'!I43</f>
        <v>-1</v>
      </c>
      <c r="J43">
        <f>'新計画整備保全目標'!J43-'現行計画整備保全目標'!J43</f>
        <v>15</v>
      </c>
      <c r="K43">
        <f>'新計画整備保全目標'!K43-'現行計画整備保全目標'!K43</f>
        <v>33</v>
      </c>
      <c r="L43">
        <f>'新計画整備保全目標'!L43-'現行計画整備保全目標'!L43</f>
        <v>-8</v>
      </c>
      <c r="M43">
        <f>'新計画整備保全目標'!M43-'現行計画整備保全目標'!M43</f>
        <v>-10</v>
      </c>
      <c r="N43">
        <f>'新計画整備保全目標'!N43-'現行計画整備保全目標'!N43</f>
        <v>12</v>
      </c>
      <c r="O43">
        <f>'新計画整備保全目標'!O43-'現行計画整備保全目標'!O43</f>
        <v>-1</v>
      </c>
      <c r="P43">
        <f>'新計画整備保全目標'!P43-'現行計画整備保全目標'!P43</f>
        <v>-13</v>
      </c>
    </row>
    <row r="44" spans="1:16" ht="13.5">
      <c r="A44" t="s">
        <v>69</v>
      </c>
      <c r="B44">
        <f>'新計画整備保全目標'!B44-'現行計画整備保全目標'!B44</f>
        <v>-2</v>
      </c>
      <c r="C44">
        <f>'新計画整備保全目標'!C44-'現行計画整備保全目標'!C44</f>
        <v>-5</v>
      </c>
      <c r="D44">
        <f>'新計画整備保全目標'!D44-'現行計画整備保全目標'!D44</f>
        <v>0</v>
      </c>
      <c r="E44">
        <f>'新計画整備保全目標'!E44-'現行計画整備保全目標'!E44</f>
        <v>5</v>
      </c>
      <c r="F44">
        <f>'新計画整備保全目標'!F44-'現行計画整備保全目標'!F44</f>
        <v>3</v>
      </c>
      <c r="G44">
        <f>'新計画整備保全目標'!G44-'現行計画整備保全目標'!G44</f>
        <v>1</v>
      </c>
      <c r="H44">
        <f>'新計画整備保全目標'!H44-'現行計画整備保全目標'!H44</f>
        <v>1</v>
      </c>
      <c r="I44">
        <f>'新計画整備保全目標'!I44-'現行計画整備保全目標'!I44</f>
        <v>1</v>
      </c>
      <c r="J44">
        <f>'新計画整備保全目標'!J44-'現行計画整備保全目標'!J44</f>
        <v>26</v>
      </c>
      <c r="K44">
        <f>'新計画整備保全目標'!K44-'現行計画整備保全目標'!K44</f>
        <v>-4</v>
      </c>
      <c r="L44">
        <f>'新計画整備保全目標'!L44-'現行計画整備保全目標'!L44</f>
        <v>2</v>
      </c>
      <c r="M44">
        <f>'新計画整備保全目標'!M44-'現行計画整備保全目標'!M44</f>
        <v>2</v>
      </c>
      <c r="N44">
        <f>'新計画整備保全目標'!N44-'現行計画整備保全目標'!N44</f>
        <v>16</v>
      </c>
      <c r="O44">
        <f>'新計画整備保全目標'!O44-'現行計画整備保全目標'!O44</f>
        <v>0</v>
      </c>
      <c r="P44">
        <f>'新計画整備保全目標'!P44-'現行計画整備保全目標'!P44</f>
        <v>-17</v>
      </c>
    </row>
    <row r="45" spans="1:16" ht="13.5">
      <c r="A45" t="s">
        <v>70</v>
      </c>
      <c r="B45">
        <f>'新計画整備保全目標'!B45-'現行計画整備保全目標'!B45</f>
        <v>1</v>
      </c>
      <c r="C45">
        <f>'新計画整備保全目標'!C45-'現行計画整備保全目標'!C45</f>
        <v>-5</v>
      </c>
      <c r="D45">
        <f>'新計画整備保全目標'!D45-'現行計画整備保全目標'!D45</f>
        <v>0</v>
      </c>
      <c r="E45">
        <f>'新計画整備保全目標'!E45-'現行計画整備保全目標'!E45</f>
        <v>10</v>
      </c>
      <c r="F45">
        <f>'新計画整備保全目標'!F45-'現行計画整備保全目標'!F45</f>
        <v>0</v>
      </c>
      <c r="G45">
        <f>'新計画整備保全目標'!G45-'現行計画整備保全目標'!G45</f>
        <v>-5</v>
      </c>
      <c r="H45">
        <f>'新計画整備保全目標'!H45-'現行計画整備保全目標'!H45</f>
        <v>1</v>
      </c>
      <c r="I45">
        <f>'新計画整備保全目標'!I45-'現行計画整備保全目標'!I45</f>
        <v>0</v>
      </c>
      <c r="J45">
        <f>'新計画整備保全目標'!J45-'現行計画整備保全目標'!J45</f>
        <v>27</v>
      </c>
      <c r="K45">
        <f>'新計画整備保全目標'!K45-'現行計画整備保全目標'!K45</f>
        <v>-29</v>
      </c>
      <c r="L45">
        <f>'新計画整備保全目標'!L45-'現行計画整備保全目標'!L45</f>
        <v>1</v>
      </c>
      <c r="M45">
        <f>'新計画整備保全目標'!M45-'現行計画整備保全目標'!M45</f>
        <v>0</v>
      </c>
      <c r="N45">
        <f>'新計画整備保全目標'!N45-'現行計画整備保全目標'!N45</f>
        <v>22</v>
      </c>
      <c r="O45">
        <f>'新計画整備保全目標'!O45-'現行計画整備保全目標'!O45</f>
        <v>1</v>
      </c>
      <c r="P45">
        <f>'新計画整備保全目標'!P45-'現行計画整備保全目標'!P45</f>
        <v>-23</v>
      </c>
    </row>
    <row r="46" spans="1:16" ht="13.5">
      <c r="A46" t="s">
        <v>71</v>
      </c>
      <c r="B46">
        <f>'新計画整備保全目標'!B46-'現行計画整備保全目標'!B46</f>
        <v>-2</v>
      </c>
      <c r="C46">
        <f>'新計画整備保全目標'!C46-'現行計画整備保全目標'!C46</f>
        <v>-2</v>
      </c>
      <c r="D46">
        <f>'新計画整備保全目標'!D46-'現行計画整備保全目標'!D46</f>
        <v>3</v>
      </c>
      <c r="E46">
        <f>'新計画整備保全目標'!E46-'現行計画整備保全目標'!E46</f>
        <v>13</v>
      </c>
      <c r="F46">
        <f>'新計画整備保全目標'!F46-'現行計画整備保全目標'!F46</f>
        <v>-2</v>
      </c>
      <c r="G46">
        <f>'新計画整備保全目標'!G46-'現行計画整備保全目標'!G46</f>
        <v>-11</v>
      </c>
      <c r="H46">
        <f>'新計画整備保全目標'!H46-'現行計画整備保全目標'!H46</f>
        <v>-1</v>
      </c>
      <c r="I46">
        <f>'新計画整備保全目標'!I46-'現行計画整備保全目標'!I46</f>
        <v>0</v>
      </c>
      <c r="J46">
        <f>'新計画整備保全目標'!J46-'現行計画整備保全目標'!J46</f>
        <v>23</v>
      </c>
      <c r="K46">
        <f>'新計画整備保全目標'!K46-'現行計画整備保全目標'!K46</f>
        <v>1</v>
      </c>
      <c r="L46">
        <f>'新計画整備保全目標'!L46-'現行計画整備保全目標'!L46</f>
        <v>1</v>
      </c>
      <c r="M46">
        <f>'新計画整備保全目標'!M46-'現行計画整備保全目標'!M46</f>
        <v>0</v>
      </c>
      <c r="N46">
        <f>'新計画整備保全目標'!N46-'現行計画整備保全目標'!N46</f>
        <v>32</v>
      </c>
      <c r="O46">
        <f>'新計画整備保全目標'!O46-'現行計画整備保全目標'!O46</f>
        <v>0</v>
      </c>
      <c r="P46">
        <f>'新計画整備保全目標'!P46-'現行計画整備保全目標'!P46</f>
        <v>-32</v>
      </c>
    </row>
    <row r="47" spans="1:16" ht="13.5">
      <c r="A47" t="s">
        <v>72</v>
      </c>
      <c r="B47">
        <f>'新計画整備保全目標'!B47-'現行計画整備保全目標'!B47</f>
        <v>0</v>
      </c>
      <c r="C47">
        <f>'新計画整備保全目標'!C47-'現行計画整備保全目標'!C47</f>
        <v>1</v>
      </c>
      <c r="D47">
        <f>'新計画整備保全目標'!D47-'現行計画整備保全目標'!D47</f>
        <v>-4</v>
      </c>
      <c r="E47">
        <f>'新計画整備保全目標'!E47-'現行計画整備保全目標'!E47</f>
        <v>-5</v>
      </c>
      <c r="F47">
        <f>'新計画整備保全目標'!F47-'現行計画整備保全目標'!F47</f>
        <v>4</v>
      </c>
      <c r="G47">
        <f>'新計画整備保全目標'!G47-'現行計画整備保全目標'!G47</f>
        <v>5</v>
      </c>
      <c r="H47">
        <f>'新計画整備保全目標'!H47-'現行計画整備保全目標'!H47</f>
        <v>0</v>
      </c>
      <c r="I47">
        <f>'新計画整備保全目標'!I47-'現行計画整備保全目標'!I47</f>
        <v>1</v>
      </c>
      <c r="J47">
        <f>'新計画整備保全目標'!J47-'現行計画整備保全目標'!J47</f>
        <v>5</v>
      </c>
      <c r="K47">
        <f>'新計画整備保全目標'!K47-'現行計画整備保全目標'!K47</f>
        <v>-9</v>
      </c>
      <c r="L47">
        <f>'新計画整備保全目標'!L47-'現行計画整備保全目標'!L47</f>
        <v>4</v>
      </c>
      <c r="M47">
        <f>'新計画整備保全目標'!M47-'現行計画整備保全目標'!M47</f>
        <v>-3</v>
      </c>
      <c r="N47">
        <f>'新計画整備保全目標'!N47-'現行計画整備保全目標'!N47</f>
        <v>17</v>
      </c>
      <c r="O47">
        <f>'新計画整備保全目標'!O47-'現行計画整備保全目標'!O47</f>
        <v>-7</v>
      </c>
      <c r="P47">
        <f>'新計画整備保全目標'!P47-'現行計画整備保全目標'!P47</f>
        <v>-9</v>
      </c>
    </row>
  </sheetData>
  <mergeCells count="8">
    <mergeCell ref="H1:I1"/>
    <mergeCell ref="J1:K1"/>
    <mergeCell ref="L1:M1"/>
    <mergeCell ref="N1:P1"/>
    <mergeCell ref="A1:A2"/>
    <mergeCell ref="B1:C1"/>
    <mergeCell ref="D1:E1"/>
    <mergeCell ref="F1:G1"/>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P47"/>
  <sheetViews>
    <sheetView workbookViewId="0" topLeftCell="A1">
      <pane xSplit="1" ySplit="2" topLeftCell="E3" activePane="bottomRight" state="frozen"/>
      <selection pane="topLeft" activeCell="A1" sqref="A1"/>
      <selection pane="topRight" activeCell="B1" sqref="B1"/>
      <selection pane="bottomLeft" activeCell="A3" sqref="A3"/>
      <selection pane="bottomRight" activeCell="J3" sqref="J3:K3"/>
    </sheetView>
  </sheetViews>
  <sheetFormatPr defaultColWidth="9.00390625" defaultRowHeight="13.5"/>
  <cols>
    <col min="1" max="1" width="17.50390625" style="0" customWidth="1"/>
    <col min="2" max="2" width="11.00390625" style="0" customWidth="1"/>
  </cols>
  <sheetData>
    <row r="1" spans="1:16" ht="13.5">
      <c r="A1" s="2" t="s">
        <v>27</v>
      </c>
      <c r="B1" s="2" t="s">
        <v>2</v>
      </c>
      <c r="C1" s="2"/>
      <c r="D1" s="2" t="s">
        <v>3</v>
      </c>
      <c r="E1" s="2"/>
      <c r="F1" s="2" t="s">
        <v>4</v>
      </c>
      <c r="G1" s="2"/>
      <c r="H1" s="2" t="s">
        <v>5</v>
      </c>
      <c r="I1" s="2"/>
      <c r="J1" s="2" t="s">
        <v>7</v>
      </c>
      <c r="K1" s="2"/>
      <c r="L1" s="2" t="s">
        <v>9</v>
      </c>
      <c r="M1" s="2"/>
      <c r="N1" s="2" t="s">
        <v>13</v>
      </c>
      <c r="O1" s="2"/>
      <c r="P1" s="2"/>
    </row>
    <row r="2" spans="1:16" ht="13.5">
      <c r="A2" s="2"/>
      <c r="B2" t="s">
        <v>0</v>
      </c>
      <c r="C2" t="s">
        <v>1</v>
      </c>
      <c r="D2" t="s">
        <v>0</v>
      </c>
      <c r="E2" t="s">
        <v>1</v>
      </c>
      <c r="F2" t="s">
        <v>0</v>
      </c>
      <c r="G2" t="s">
        <v>1</v>
      </c>
      <c r="H2" t="s">
        <v>0</v>
      </c>
      <c r="I2" t="s">
        <v>1</v>
      </c>
      <c r="J2" t="s">
        <v>6</v>
      </c>
      <c r="K2" t="s">
        <v>0</v>
      </c>
      <c r="L2" t="s">
        <v>1</v>
      </c>
      <c r="M2" t="s">
        <v>0</v>
      </c>
      <c r="N2" t="s">
        <v>10</v>
      </c>
      <c r="O2" t="s">
        <v>11</v>
      </c>
      <c r="P2" t="s">
        <v>12</v>
      </c>
    </row>
    <row r="3" spans="1:16" ht="13.5">
      <c r="A3" t="s">
        <v>28</v>
      </c>
      <c r="B3">
        <v>10344</v>
      </c>
      <c r="C3" s="1">
        <v>10258</v>
      </c>
      <c r="D3">
        <v>895</v>
      </c>
      <c r="E3" s="1">
        <v>1519</v>
      </c>
      <c r="F3" s="1">
        <v>13882</v>
      </c>
      <c r="G3" s="1">
        <v>13344</v>
      </c>
      <c r="H3" s="1">
        <f>B3+D3+F3</f>
        <v>25121</v>
      </c>
      <c r="I3" s="1">
        <f>C3+E3+G3</f>
        <v>25121</v>
      </c>
      <c r="J3">
        <v>161</v>
      </c>
      <c r="K3">
        <v>203</v>
      </c>
      <c r="L3">
        <v>49</v>
      </c>
      <c r="M3">
        <v>65</v>
      </c>
      <c r="N3" s="1">
        <v>16457</v>
      </c>
      <c r="O3" s="1">
        <v>3280</v>
      </c>
      <c r="P3" s="1">
        <v>5383</v>
      </c>
    </row>
    <row r="4" spans="1:16" ht="13.5">
      <c r="A4" t="s">
        <v>29</v>
      </c>
      <c r="B4">
        <v>226</v>
      </c>
      <c r="C4">
        <v>227</v>
      </c>
      <c r="D4">
        <v>117</v>
      </c>
      <c r="E4">
        <v>188</v>
      </c>
      <c r="F4">
        <v>593</v>
      </c>
      <c r="G4">
        <v>521</v>
      </c>
      <c r="H4" s="1">
        <f aca="true" t="shared" si="0" ref="H4:H47">B4+D4+F4</f>
        <v>936</v>
      </c>
      <c r="I4" s="1">
        <f aca="true" t="shared" si="1" ref="I4:I47">C4+E4+G4</f>
        <v>936</v>
      </c>
      <c r="J4">
        <v>91</v>
      </c>
      <c r="K4">
        <v>115</v>
      </c>
      <c r="L4">
        <v>30</v>
      </c>
      <c r="M4">
        <v>43</v>
      </c>
      <c r="N4">
        <v>676</v>
      </c>
      <c r="O4">
        <v>81</v>
      </c>
      <c r="P4">
        <v>179</v>
      </c>
    </row>
    <row r="5" spans="1:16" ht="13.5">
      <c r="A5" t="s">
        <v>30</v>
      </c>
      <c r="B5">
        <v>294</v>
      </c>
      <c r="C5">
        <v>291</v>
      </c>
      <c r="D5">
        <v>124</v>
      </c>
      <c r="E5">
        <v>197</v>
      </c>
      <c r="F5">
        <v>748</v>
      </c>
      <c r="G5">
        <v>679</v>
      </c>
      <c r="H5" s="1">
        <f t="shared" si="0"/>
        <v>1166</v>
      </c>
      <c r="I5" s="1">
        <f t="shared" si="1"/>
        <v>1167</v>
      </c>
      <c r="J5">
        <v>149</v>
      </c>
      <c r="K5">
        <v>173</v>
      </c>
      <c r="L5">
        <v>38</v>
      </c>
      <c r="M5">
        <v>53</v>
      </c>
      <c r="N5">
        <v>783</v>
      </c>
      <c r="O5">
        <v>300</v>
      </c>
      <c r="P5">
        <v>83</v>
      </c>
    </row>
    <row r="6" spans="1:16" ht="13.5">
      <c r="A6" t="s">
        <v>31</v>
      </c>
      <c r="B6">
        <v>279</v>
      </c>
      <c r="C6">
        <v>274</v>
      </c>
      <c r="D6">
        <v>102</v>
      </c>
      <c r="E6">
        <v>150</v>
      </c>
      <c r="F6">
        <v>391</v>
      </c>
      <c r="G6">
        <v>347</v>
      </c>
      <c r="H6" s="1">
        <f t="shared" si="0"/>
        <v>772</v>
      </c>
      <c r="I6" s="1">
        <f t="shared" si="1"/>
        <v>771</v>
      </c>
      <c r="J6">
        <v>147</v>
      </c>
      <c r="K6">
        <v>181</v>
      </c>
      <c r="L6">
        <v>46</v>
      </c>
      <c r="M6">
        <v>59</v>
      </c>
      <c r="N6">
        <v>522</v>
      </c>
      <c r="O6">
        <v>78</v>
      </c>
      <c r="P6">
        <v>171</v>
      </c>
    </row>
    <row r="7" spans="1:16" ht="13.5">
      <c r="A7" t="s">
        <v>32</v>
      </c>
      <c r="B7">
        <v>325</v>
      </c>
      <c r="C7">
        <v>321</v>
      </c>
      <c r="D7">
        <v>115</v>
      </c>
      <c r="E7">
        <v>213</v>
      </c>
      <c r="F7">
        <v>813</v>
      </c>
      <c r="G7">
        <v>719</v>
      </c>
      <c r="H7" s="1">
        <f t="shared" si="0"/>
        <v>1253</v>
      </c>
      <c r="I7" s="1">
        <f t="shared" si="1"/>
        <v>1253</v>
      </c>
      <c r="J7">
        <v>135</v>
      </c>
      <c r="K7">
        <v>163</v>
      </c>
      <c r="L7">
        <v>39</v>
      </c>
      <c r="M7">
        <v>51</v>
      </c>
      <c r="N7">
        <v>742</v>
      </c>
      <c r="O7">
        <v>217</v>
      </c>
      <c r="P7">
        <v>294</v>
      </c>
    </row>
    <row r="8" spans="1:16" ht="13.5">
      <c r="A8" t="s">
        <v>33</v>
      </c>
      <c r="B8">
        <v>137</v>
      </c>
      <c r="C8">
        <v>134</v>
      </c>
      <c r="D8">
        <v>61</v>
      </c>
      <c r="E8">
        <v>85</v>
      </c>
      <c r="F8">
        <v>368</v>
      </c>
      <c r="G8">
        <v>346</v>
      </c>
      <c r="H8" s="1">
        <f t="shared" si="0"/>
        <v>566</v>
      </c>
      <c r="I8" s="1">
        <f t="shared" si="1"/>
        <v>565</v>
      </c>
      <c r="J8">
        <v>126</v>
      </c>
      <c r="K8">
        <v>152</v>
      </c>
      <c r="L8">
        <v>38</v>
      </c>
      <c r="M8">
        <v>54</v>
      </c>
      <c r="N8">
        <v>364</v>
      </c>
      <c r="O8">
        <v>94</v>
      </c>
      <c r="P8">
        <v>108</v>
      </c>
    </row>
    <row r="9" spans="1:16" ht="13.5">
      <c r="A9" t="s">
        <v>34</v>
      </c>
      <c r="B9">
        <v>207</v>
      </c>
      <c r="C9">
        <v>207</v>
      </c>
      <c r="D9">
        <v>45</v>
      </c>
      <c r="E9">
        <v>75</v>
      </c>
      <c r="F9">
        <v>603</v>
      </c>
      <c r="G9">
        <v>573</v>
      </c>
      <c r="H9" s="1">
        <f t="shared" si="0"/>
        <v>855</v>
      </c>
      <c r="I9" s="1">
        <f t="shared" si="1"/>
        <v>855</v>
      </c>
      <c r="J9">
        <v>98</v>
      </c>
      <c r="K9">
        <v>121</v>
      </c>
      <c r="L9">
        <v>37</v>
      </c>
      <c r="M9">
        <v>52</v>
      </c>
      <c r="N9">
        <v>534</v>
      </c>
      <c r="O9">
        <v>135</v>
      </c>
      <c r="P9">
        <v>186</v>
      </c>
    </row>
    <row r="10" spans="1:16" ht="13.5">
      <c r="A10" t="s">
        <v>35</v>
      </c>
      <c r="B10">
        <v>121</v>
      </c>
      <c r="C10">
        <v>120</v>
      </c>
      <c r="D10">
        <v>19</v>
      </c>
      <c r="E10">
        <v>29</v>
      </c>
      <c r="F10">
        <v>185</v>
      </c>
      <c r="G10">
        <v>175</v>
      </c>
      <c r="H10" s="1">
        <f t="shared" si="0"/>
        <v>325</v>
      </c>
      <c r="I10" s="1">
        <f t="shared" si="1"/>
        <v>324</v>
      </c>
      <c r="J10">
        <v>155</v>
      </c>
      <c r="K10">
        <v>200</v>
      </c>
      <c r="L10">
        <v>50</v>
      </c>
      <c r="M10">
        <v>67</v>
      </c>
      <c r="N10">
        <v>166</v>
      </c>
      <c r="O10">
        <v>56</v>
      </c>
      <c r="P10">
        <v>102</v>
      </c>
    </row>
    <row r="11" spans="1:16" ht="13.5">
      <c r="A11" t="s">
        <v>36</v>
      </c>
      <c r="B11">
        <v>226</v>
      </c>
      <c r="C11">
        <v>225</v>
      </c>
      <c r="D11">
        <v>36</v>
      </c>
      <c r="E11">
        <v>55</v>
      </c>
      <c r="F11">
        <v>209</v>
      </c>
      <c r="G11">
        <v>191</v>
      </c>
      <c r="H11" s="1">
        <f t="shared" si="0"/>
        <v>471</v>
      </c>
      <c r="I11" s="1">
        <f t="shared" si="1"/>
        <v>471</v>
      </c>
      <c r="J11">
        <v>169</v>
      </c>
      <c r="K11">
        <v>228</v>
      </c>
      <c r="L11">
        <v>52</v>
      </c>
      <c r="M11">
        <v>73</v>
      </c>
      <c r="N11">
        <v>224</v>
      </c>
      <c r="O11">
        <v>40</v>
      </c>
      <c r="P11">
        <v>208</v>
      </c>
    </row>
    <row r="12" spans="1:16" ht="13.5">
      <c r="A12" t="s">
        <v>37</v>
      </c>
      <c r="B12">
        <v>202</v>
      </c>
      <c r="C12">
        <v>204</v>
      </c>
      <c r="D12">
        <v>12</v>
      </c>
      <c r="E12">
        <v>19</v>
      </c>
      <c r="F12">
        <v>252</v>
      </c>
      <c r="G12">
        <v>243</v>
      </c>
      <c r="H12" s="1">
        <f t="shared" si="0"/>
        <v>466</v>
      </c>
      <c r="I12" s="1">
        <f t="shared" si="1"/>
        <v>466</v>
      </c>
      <c r="J12">
        <v>168</v>
      </c>
      <c r="K12">
        <v>217</v>
      </c>
      <c r="L12">
        <v>47</v>
      </c>
      <c r="M12">
        <v>68</v>
      </c>
      <c r="N12">
        <v>310</v>
      </c>
      <c r="O12">
        <v>26</v>
      </c>
      <c r="P12">
        <v>130</v>
      </c>
    </row>
    <row r="13" spans="1:16" ht="13.5">
      <c r="A13" t="s">
        <v>38</v>
      </c>
      <c r="B13">
        <v>382</v>
      </c>
      <c r="C13">
        <v>377</v>
      </c>
      <c r="D13">
        <v>20</v>
      </c>
      <c r="E13">
        <v>35</v>
      </c>
      <c r="F13">
        <v>400</v>
      </c>
      <c r="G13">
        <v>391</v>
      </c>
      <c r="H13" s="1">
        <f t="shared" si="0"/>
        <v>802</v>
      </c>
      <c r="I13" s="1">
        <f t="shared" si="1"/>
        <v>803</v>
      </c>
      <c r="J13">
        <v>174</v>
      </c>
      <c r="K13">
        <v>218</v>
      </c>
      <c r="L13">
        <v>46</v>
      </c>
      <c r="M13">
        <v>61</v>
      </c>
      <c r="N13">
        <v>485</v>
      </c>
      <c r="O13">
        <v>103</v>
      </c>
      <c r="P13">
        <v>214</v>
      </c>
    </row>
    <row r="14" spans="1:16" ht="13.5">
      <c r="A14" t="s">
        <v>39</v>
      </c>
      <c r="B14">
        <v>407</v>
      </c>
      <c r="C14">
        <v>399</v>
      </c>
      <c r="D14">
        <v>11</v>
      </c>
      <c r="E14">
        <v>41</v>
      </c>
      <c r="F14">
        <v>423</v>
      </c>
      <c r="G14">
        <v>401</v>
      </c>
      <c r="H14" s="1">
        <f t="shared" si="0"/>
        <v>841</v>
      </c>
      <c r="I14" s="1">
        <f t="shared" si="1"/>
        <v>841</v>
      </c>
      <c r="J14">
        <v>163</v>
      </c>
      <c r="K14">
        <v>212</v>
      </c>
      <c r="L14">
        <v>51</v>
      </c>
      <c r="M14">
        <v>65</v>
      </c>
      <c r="N14">
        <v>494</v>
      </c>
      <c r="O14">
        <v>104</v>
      </c>
      <c r="P14">
        <v>242</v>
      </c>
    </row>
    <row r="15" spans="1:16" ht="13.5">
      <c r="A15" t="s">
        <v>40</v>
      </c>
      <c r="B15">
        <v>183</v>
      </c>
      <c r="C15">
        <v>180</v>
      </c>
      <c r="D15">
        <v>3</v>
      </c>
      <c r="E15">
        <v>13</v>
      </c>
      <c r="F15">
        <v>485</v>
      </c>
      <c r="G15">
        <v>478</v>
      </c>
      <c r="H15" s="1">
        <f t="shared" si="0"/>
        <v>671</v>
      </c>
      <c r="I15" s="1">
        <f t="shared" si="1"/>
        <v>671</v>
      </c>
      <c r="J15">
        <v>125</v>
      </c>
      <c r="K15">
        <v>163</v>
      </c>
      <c r="L15">
        <v>45</v>
      </c>
      <c r="M15">
        <v>55</v>
      </c>
      <c r="N15">
        <v>384</v>
      </c>
      <c r="O15">
        <v>143</v>
      </c>
      <c r="P15">
        <v>143</v>
      </c>
    </row>
    <row r="16" spans="1:16" ht="13.5">
      <c r="A16" t="s">
        <v>41</v>
      </c>
      <c r="B16">
        <v>300</v>
      </c>
      <c r="C16">
        <v>300</v>
      </c>
      <c r="D16">
        <v>17</v>
      </c>
      <c r="E16">
        <v>24</v>
      </c>
      <c r="F16">
        <v>326</v>
      </c>
      <c r="G16">
        <v>319</v>
      </c>
      <c r="H16" s="1">
        <f t="shared" si="0"/>
        <v>643</v>
      </c>
      <c r="I16" s="1">
        <f t="shared" si="1"/>
        <v>643</v>
      </c>
      <c r="J16">
        <v>172</v>
      </c>
      <c r="K16">
        <v>209</v>
      </c>
      <c r="L16">
        <v>52</v>
      </c>
      <c r="M16">
        <v>65</v>
      </c>
      <c r="N16">
        <v>365</v>
      </c>
      <c r="O16">
        <v>72</v>
      </c>
      <c r="P16">
        <v>206</v>
      </c>
    </row>
    <row r="17" spans="1:16" ht="13.5">
      <c r="A17" t="s">
        <v>42</v>
      </c>
      <c r="B17">
        <v>143</v>
      </c>
      <c r="C17">
        <v>142</v>
      </c>
      <c r="D17">
        <v>15</v>
      </c>
      <c r="E17">
        <v>18</v>
      </c>
      <c r="F17">
        <v>591</v>
      </c>
      <c r="G17">
        <v>589</v>
      </c>
      <c r="H17" s="1">
        <f t="shared" si="0"/>
        <v>749</v>
      </c>
      <c r="I17" s="1">
        <f t="shared" si="1"/>
        <v>749</v>
      </c>
      <c r="J17">
        <v>120</v>
      </c>
      <c r="K17">
        <v>144</v>
      </c>
      <c r="L17">
        <v>43</v>
      </c>
      <c r="M17">
        <v>54</v>
      </c>
      <c r="N17">
        <v>498</v>
      </c>
      <c r="O17">
        <v>168</v>
      </c>
      <c r="P17">
        <v>82</v>
      </c>
    </row>
    <row r="18" spans="1:16" ht="13.5">
      <c r="A18" t="s">
        <v>43</v>
      </c>
      <c r="B18">
        <v>316</v>
      </c>
      <c r="C18">
        <v>312</v>
      </c>
      <c r="D18">
        <v>25</v>
      </c>
      <c r="E18">
        <v>33</v>
      </c>
      <c r="F18">
        <v>802</v>
      </c>
      <c r="G18">
        <v>796</v>
      </c>
      <c r="H18" s="1">
        <f t="shared" si="0"/>
        <v>1143</v>
      </c>
      <c r="I18" s="1">
        <f t="shared" si="1"/>
        <v>1141</v>
      </c>
      <c r="J18">
        <v>135</v>
      </c>
      <c r="K18">
        <v>164</v>
      </c>
      <c r="L18">
        <v>59</v>
      </c>
      <c r="M18">
        <v>68</v>
      </c>
      <c r="N18">
        <v>788</v>
      </c>
      <c r="O18">
        <v>242</v>
      </c>
      <c r="P18">
        <v>111</v>
      </c>
    </row>
    <row r="19" spans="1:16" ht="13.5">
      <c r="A19" t="s">
        <v>44</v>
      </c>
      <c r="B19">
        <v>189</v>
      </c>
      <c r="C19">
        <v>186</v>
      </c>
      <c r="D19">
        <v>3</v>
      </c>
      <c r="E19">
        <v>7</v>
      </c>
      <c r="F19">
        <v>136</v>
      </c>
      <c r="G19">
        <v>134</v>
      </c>
      <c r="H19" s="1">
        <f t="shared" si="0"/>
        <v>328</v>
      </c>
      <c r="I19" s="1">
        <f t="shared" si="1"/>
        <v>327</v>
      </c>
      <c r="J19">
        <v>199</v>
      </c>
      <c r="K19">
        <v>227</v>
      </c>
      <c r="L19">
        <v>61</v>
      </c>
      <c r="M19">
        <v>80</v>
      </c>
      <c r="N19">
        <v>180</v>
      </c>
      <c r="O19">
        <v>37</v>
      </c>
      <c r="P19">
        <v>111</v>
      </c>
    </row>
    <row r="20" spans="1:16" ht="13.5">
      <c r="A20" t="s">
        <v>45</v>
      </c>
      <c r="B20">
        <v>460</v>
      </c>
      <c r="C20">
        <v>452</v>
      </c>
      <c r="D20">
        <v>21</v>
      </c>
      <c r="E20">
        <v>34</v>
      </c>
      <c r="F20">
        <v>574</v>
      </c>
      <c r="G20">
        <v>570</v>
      </c>
      <c r="H20" s="1">
        <f t="shared" si="0"/>
        <v>1055</v>
      </c>
      <c r="I20" s="1">
        <f t="shared" si="1"/>
        <v>1056</v>
      </c>
      <c r="J20">
        <v>180</v>
      </c>
      <c r="K20">
        <v>216</v>
      </c>
      <c r="L20">
        <v>51</v>
      </c>
      <c r="M20">
        <v>63</v>
      </c>
      <c r="N20">
        <v>681</v>
      </c>
      <c r="O20">
        <v>228</v>
      </c>
      <c r="P20">
        <v>146</v>
      </c>
    </row>
    <row r="21" spans="1:16" ht="13.5">
      <c r="A21" t="s">
        <v>46</v>
      </c>
      <c r="B21">
        <v>87</v>
      </c>
      <c r="C21">
        <v>83</v>
      </c>
      <c r="D21">
        <v>5</v>
      </c>
      <c r="E21">
        <v>11</v>
      </c>
      <c r="F21">
        <v>107</v>
      </c>
      <c r="G21">
        <v>104</v>
      </c>
      <c r="H21" s="1">
        <f t="shared" si="0"/>
        <v>199</v>
      </c>
      <c r="I21" s="1">
        <f t="shared" si="1"/>
        <v>198</v>
      </c>
      <c r="J21">
        <v>187</v>
      </c>
      <c r="K21">
        <v>231</v>
      </c>
      <c r="L21">
        <v>58</v>
      </c>
      <c r="M21">
        <v>70</v>
      </c>
      <c r="N21">
        <v>145</v>
      </c>
      <c r="O21">
        <v>36</v>
      </c>
      <c r="P21">
        <v>17</v>
      </c>
    </row>
    <row r="22" spans="1:16" ht="13.5">
      <c r="A22" t="s">
        <v>47</v>
      </c>
      <c r="B22">
        <v>290</v>
      </c>
      <c r="C22">
        <v>279</v>
      </c>
      <c r="D22">
        <v>12</v>
      </c>
      <c r="E22">
        <v>25</v>
      </c>
      <c r="F22">
        <v>308</v>
      </c>
      <c r="G22">
        <v>306</v>
      </c>
      <c r="H22" s="1">
        <f t="shared" si="0"/>
        <v>610</v>
      </c>
      <c r="I22" s="1">
        <f t="shared" si="1"/>
        <v>610</v>
      </c>
      <c r="J22">
        <v>162</v>
      </c>
      <c r="K22">
        <v>199</v>
      </c>
      <c r="L22">
        <v>63</v>
      </c>
      <c r="M22">
        <v>80</v>
      </c>
      <c r="N22">
        <v>359</v>
      </c>
      <c r="O22">
        <v>112</v>
      </c>
      <c r="P22">
        <v>139</v>
      </c>
    </row>
    <row r="23" spans="1:16" ht="13.5">
      <c r="A23" t="s">
        <v>48</v>
      </c>
      <c r="B23">
        <v>230</v>
      </c>
      <c r="C23">
        <v>227</v>
      </c>
      <c r="D23">
        <v>18</v>
      </c>
      <c r="E23">
        <v>24</v>
      </c>
      <c r="F23">
        <v>210</v>
      </c>
      <c r="G23">
        <v>207</v>
      </c>
      <c r="H23" s="1">
        <f t="shared" si="0"/>
        <v>458</v>
      </c>
      <c r="I23" s="1">
        <f t="shared" si="1"/>
        <v>458</v>
      </c>
      <c r="J23">
        <v>170</v>
      </c>
      <c r="K23">
        <v>200</v>
      </c>
      <c r="L23">
        <v>60</v>
      </c>
      <c r="M23">
        <v>73</v>
      </c>
      <c r="N23">
        <v>331</v>
      </c>
      <c r="O23">
        <v>57</v>
      </c>
      <c r="P23">
        <v>70</v>
      </c>
    </row>
    <row r="24" spans="1:16" ht="13.5">
      <c r="A24" t="s">
        <v>49</v>
      </c>
      <c r="B24">
        <v>130</v>
      </c>
      <c r="C24">
        <v>129</v>
      </c>
      <c r="D24">
        <v>7</v>
      </c>
      <c r="E24">
        <v>14</v>
      </c>
      <c r="F24">
        <v>409</v>
      </c>
      <c r="G24">
        <v>403</v>
      </c>
      <c r="H24" s="1">
        <f t="shared" si="0"/>
        <v>546</v>
      </c>
      <c r="I24" s="1">
        <f t="shared" si="1"/>
        <v>546</v>
      </c>
      <c r="J24">
        <v>137</v>
      </c>
      <c r="K24">
        <v>166</v>
      </c>
      <c r="L24">
        <v>58</v>
      </c>
      <c r="M24">
        <v>73</v>
      </c>
      <c r="N24">
        <v>397</v>
      </c>
      <c r="O24">
        <v>114</v>
      </c>
      <c r="P24">
        <v>35</v>
      </c>
    </row>
    <row r="25" spans="1:16" ht="13.5">
      <c r="A25" t="s">
        <v>50</v>
      </c>
      <c r="B25">
        <v>188</v>
      </c>
      <c r="C25">
        <v>185</v>
      </c>
      <c r="D25">
        <v>7</v>
      </c>
      <c r="E25">
        <v>14</v>
      </c>
      <c r="F25">
        <v>316</v>
      </c>
      <c r="G25">
        <v>313</v>
      </c>
      <c r="H25" s="1">
        <f t="shared" si="0"/>
        <v>511</v>
      </c>
      <c r="I25" s="1">
        <f t="shared" si="1"/>
        <v>512</v>
      </c>
      <c r="J25">
        <v>177</v>
      </c>
      <c r="K25">
        <v>231</v>
      </c>
      <c r="L25">
        <v>65</v>
      </c>
      <c r="M25">
        <v>77</v>
      </c>
      <c r="N25">
        <v>323</v>
      </c>
      <c r="O25">
        <v>70</v>
      </c>
      <c r="P25">
        <v>119</v>
      </c>
    </row>
    <row r="26" spans="1:16" ht="13.5">
      <c r="A26" t="s">
        <v>51</v>
      </c>
      <c r="B26">
        <v>514</v>
      </c>
      <c r="C26">
        <v>506</v>
      </c>
      <c r="D26">
        <v>16</v>
      </c>
      <c r="E26">
        <v>36</v>
      </c>
      <c r="F26">
        <v>453</v>
      </c>
      <c r="G26">
        <v>441</v>
      </c>
      <c r="H26" s="1">
        <f t="shared" si="0"/>
        <v>983</v>
      </c>
      <c r="I26" s="1">
        <f t="shared" si="1"/>
        <v>983</v>
      </c>
      <c r="J26">
        <v>177</v>
      </c>
      <c r="K26">
        <v>211</v>
      </c>
      <c r="L26">
        <v>64</v>
      </c>
      <c r="M26">
        <v>81</v>
      </c>
      <c r="N26">
        <v>793</v>
      </c>
      <c r="O26">
        <v>100</v>
      </c>
      <c r="P26">
        <v>89</v>
      </c>
    </row>
    <row r="27" spans="1:16" ht="13.5">
      <c r="A27" t="s">
        <v>52</v>
      </c>
      <c r="B27">
        <v>119</v>
      </c>
      <c r="C27">
        <v>120</v>
      </c>
      <c r="D27">
        <v>1</v>
      </c>
      <c r="E27">
        <v>2</v>
      </c>
      <c r="F27">
        <v>186</v>
      </c>
      <c r="G27">
        <v>183</v>
      </c>
      <c r="H27" s="1">
        <f t="shared" si="0"/>
        <v>306</v>
      </c>
      <c r="I27" s="1">
        <f t="shared" si="1"/>
        <v>305</v>
      </c>
      <c r="J27">
        <v>169</v>
      </c>
      <c r="K27">
        <v>206</v>
      </c>
      <c r="L27">
        <v>38</v>
      </c>
      <c r="M27">
        <v>51</v>
      </c>
      <c r="N27">
        <v>220</v>
      </c>
      <c r="O27">
        <v>17</v>
      </c>
      <c r="P27">
        <v>67</v>
      </c>
    </row>
    <row r="28" spans="1:16" ht="13.5">
      <c r="A28" t="s">
        <v>53</v>
      </c>
      <c r="B28">
        <v>227</v>
      </c>
      <c r="C28">
        <v>226</v>
      </c>
      <c r="D28">
        <v>3</v>
      </c>
      <c r="E28">
        <v>7</v>
      </c>
      <c r="F28">
        <v>272</v>
      </c>
      <c r="G28">
        <v>269</v>
      </c>
      <c r="H28" s="1">
        <f t="shared" si="0"/>
        <v>502</v>
      </c>
      <c r="I28" s="1">
        <f t="shared" si="1"/>
        <v>502</v>
      </c>
      <c r="J28">
        <v>169</v>
      </c>
      <c r="K28">
        <v>197</v>
      </c>
      <c r="L28">
        <v>42</v>
      </c>
      <c r="M28">
        <v>54</v>
      </c>
      <c r="N28">
        <v>381</v>
      </c>
      <c r="O28">
        <v>49</v>
      </c>
      <c r="P28">
        <v>71</v>
      </c>
    </row>
    <row r="29" spans="1:16" ht="13.5">
      <c r="A29" t="s">
        <v>54</v>
      </c>
      <c r="B29">
        <v>150</v>
      </c>
      <c r="C29">
        <v>149</v>
      </c>
      <c r="D29">
        <v>1</v>
      </c>
      <c r="E29">
        <v>2</v>
      </c>
      <c r="F29">
        <v>98</v>
      </c>
      <c r="G29">
        <v>98</v>
      </c>
      <c r="H29" s="1">
        <f t="shared" si="0"/>
        <v>249</v>
      </c>
      <c r="I29" s="1">
        <f t="shared" si="1"/>
        <v>249</v>
      </c>
      <c r="J29">
        <v>163</v>
      </c>
      <c r="K29">
        <v>193</v>
      </c>
      <c r="L29">
        <v>51</v>
      </c>
      <c r="M29">
        <v>67</v>
      </c>
      <c r="N29">
        <v>129</v>
      </c>
      <c r="O29">
        <v>38</v>
      </c>
      <c r="P29">
        <v>82</v>
      </c>
    </row>
    <row r="30" spans="1:16" ht="13.5">
      <c r="A30" t="s">
        <v>55</v>
      </c>
      <c r="B30">
        <v>251</v>
      </c>
      <c r="C30">
        <v>236</v>
      </c>
      <c r="D30">
        <v>1</v>
      </c>
      <c r="E30">
        <v>18</v>
      </c>
      <c r="F30">
        <v>166</v>
      </c>
      <c r="G30">
        <v>165</v>
      </c>
      <c r="H30" s="1">
        <f t="shared" si="0"/>
        <v>418</v>
      </c>
      <c r="I30" s="1">
        <f t="shared" si="1"/>
        <v>419</v>
      </c>
      <c r="J30">
        <v>232</v>
      </c>
      <c r="K30">
        <v>266</v>
      </c>
      <c r="L30">
        <v>46</v>
      </c>
      <c r="M30">
        <v>67</v>
      </c>
      <c r="N30">
        <v>287</v>
      </c>
      <c r="O30">
        <v>20</v>
      </c>
      <c r="P30">
        <v>112</v>
      </c>
    </row>
    <row r="31" spans="1:16" ht="13.5">
      <c r="A31" t="s">
        <v>56</v>
      </c>
      <c r="B31">
        <v>156</v>
      </c>
      <c r="C31">
        <v>145</v>
      </c>
      <c r="D31">
        <v>4</v>
      </c>
      <c r="E31">
        <v>15</v>
      </c>
      <c r="F31">
        <v>85</v>
      </c>
      <c r="G31">
        <v>85</v>
      </c>
      <c r="H31" s="1">
        <f t="shared" si="0"/>
        <v>245</v>
      </c>
      <c r="I31" s="1">
        <f t="shared" si="1"/>
        <v>245</v>
      </c>
      <c r="J31">
        <v>264</v>
      </c>
      <c r="K31">
        <v>301</v>
      </c>
      <c r="L31">
        <v>49</v>
      </c>
      <c r="M31">
        <v>76</v>
      </c>
      <c r="N31">
        <v>176</v>
      </c>
      <c r="O31">
        <v>15</v>
      </c>
      <c r="P31">
        <v>53</v>
      </c>
    </row>
    <row r="32" spans="1:16" ht="13.5">
      <c r="A32" t="s">
        <v>57</v>
      </c>
      <c r="B32">
        <v>148</v>
      </c>
      <c r="C32">
        <v>149</v>
      </c>
      <c r="D32">
        <v>1</v>
      </c>
      <c r="E32">
        <v>3</v>
      </c>
      <c r="F32">
        <v>237</v>
      </c>
      <c r="G32">
        <v>235</v>
      </c>
      <c r="H32" s="1">
        <f t="shared" si="0"/>
        <v>386</v>
      </c>
      <c r="I32" s="1">
        <f t="shared" si="1"/>
        <v>387</v>
      </c>
      <c r="J32">
        <v>160</v>
      </c>
      <c r="K32">
        <v>199</v>
      </c>
      <c r="L32">
        <v>37</v>
      </c>
      <c r="M32">
        <v>50</v>
      </c>
      <c r="N32">
        <v>280</v>
      </c>
      <c r="O32">
        <v>61</v>
      </c>
      <c r="P32">
        <v>46</v>
      </c>
    </row>
    <row r="33" spans="1:16" ht="13.5">
      <c r="A33" t="s">
        <v>58</v>
      </c>
      <c r="B33">
        <v>227</v>
      </c>
      <c r="C33">
        <v>230</v>
      </c>
      <c r="D33">
        <v>5</v>
      </c>
      <c r="E33">
        <v>9</v>
      </c>
      <c r="F33">
        <v>308</v>
      </c>
      <c r="G33">
        <v>302</v>
      </c>
      <c r="H33" s="1">
        <f t="shared" si="0"/>
        <v>540</v>
      </c>
      <c r="I33" s="1">
        <f t="shared" si="1"/>
        <v>541</v>
      </c>
      <c r="J33">
        <v>144</v>
      </c>
      <c r="K33">
        <v>180</v>
      </c>
      <c r="L33">
        <v>53</v>
      </c>
      <c r="M33">
        <v>71</v>
      </c>
      <c r="N33">
        <v>446</v>
      </c>
      <c r="O33">
        <v>43</v>
      </c>
      <c r="P33">
        <v>52</v>
      </c>
    </row>
    <row r="34" spans="1:16" ht="13.5">
      <c r="A34" t="s">
        <v>59</v>
      </c>
      <c r="B34">
        <v>232</v>
      </c>
      <c r="C34">
        <v>236</v>
      </c>
      <c r="D34">
        <v>3</v>
      </c>
      <c r="E34">
        <v>6</v>
      </c>
      <c r="F34">
        <v>199</v>
      </c>
      <c r="G34">
        <v>192</v>
      </c>
      <c r="H34" s="1">
        <f t="shared" si="0"/>
        <v>434</v>
      </c>
      <c r="I34" s="1">
        <f t="shared" si="1"/>
        <v>434</v>
      </c>
      <c r="J34">
        <v>188</v>
      </c>
      <c r="K34">
        <v>246</v>
      </c>
      <c r="L34">
        <v>42</v>
      </c>
      <c r="M34">
        <v>60</v>
      </c>
      <c r="N34">
        <v>377</v>
      </c>
      <c r="O34">
        <v>19</v>
      </c>
      <c r="P34">
        <v>39</v>
      </c>
    </row>
    <row r="35" spans="1:16" ht="13.5">
      <c r="A35" t="s">
        <v>60</v>
      </c>
      <c r="B35">
        <v>238</v>
      </c>
      <c r="C35">
        <v>244</v>
      </c>
      <c r="D35">
        <v>6</v>
      </c>
      <c r="E35">
        <v>11</v>
      </c>
      <c r="F35">
        <v>368</v>
      </c>
      <c r="G35">
        <v>356</v>
      </c>
      <c r="H35" s="1">
        <f t="shared" si="0"/>
        <v>612</v>
      </c>
      <c r="I35" s="1">
        <f t="shared" si="1"/>
        <v>611</v>
      </c>
      <c r="J35">
        <v>166</v>
      </c>
      <c r="K35">
        <v>219</v>
      </c>
      <c r="L35">
        <v>41</v>
      </c>
      <c r="M35">
        <v>59</v>
      </c>
      <c r="N35">
        <v>410</v>
      </c>
      <c r="O35">
        <v>29</v>
      </c>
      <c r="P35">
        <v>173</v>
      </c>
    </row>
    <row r="36" spans="1:16" ht="13.5">
      <c r="A36" t="s">
        <v>61</v>
      </c>
      <c r="B36">
        <v>215</v>
      </c>
      <c r="C36">
        <v>223</v>
      </c>
      <c r="D36">
        <v>10</v>
      </c>
      <c r="E36">
        <v>12</v>
      </c>
      <c r="F36">
        <v>394</v>
      </c>
      <c r="G36">
        <v>384</v>
      </c>
      <c r="H36" s="1">
        <f t="shared" si="0"/>
        <v>619</v>
      </c>
      <c r="I36" s="1">
        <f t="shared" si="1"/>
        <v>619</v>
      </c>
      <c r="J36">
        <v>170</v>
      </c>
      <c r="K36">
        <v>202</v>
      </c>
      <c r="L36">
        <v>50</v>
      </c>
      <c r="M36">
        <v>64</v>
      </c>
      <c r="N36">
        <v>467</v>
      </c>
      <c r="O36">
        <v>55</v>
      </c>
      <c r="P36">
        <v>98</v>
      </c>
    </row>
    <row r="37" spans="1:16" ht="13.5">
      <c r="A37" t="s">
        <v>62</v>
      </c>
      <c r="B37">
        <v>119</v>
      </c>
      <c r="C37">
        <v>120</v>
      </c>
      <c r="D37">
        <v>3</v>
      </c>
      <c r="E37">
        <v>5</v>
      </c>
      <c r="F37">
        <v>165</v>
      </c>
      <c r="G37">
        <v>162</v>
      </c>
      <c r="H37" s="1">
        <f t="shared" si="0"/>
        <v>287</v>
      </c>
      <c r="I37" s="1">
        <f t="shared" si="1"/>
        <v>287</v>
      </c>
      <c r="J37">
        <v>177</v>
      </c>
      <c r="K37">
        <v>213</v>
      </c>
      <c r="L37">
        <v>43</v>
      </c>
      <c r="M37">
        <v>59</v>
      </c>
      <c r="N37">
        <v>189</v>
      </c>
      <c r="O37">
        <v>14</v>
      </c>
      <c r="P37">
        <v>85</v>
      </c>
    </row>
    <row r="38" spans="1:16" ht="13.5">
      <c r="A38" t="s">
        <v>63</v>
      </c>
      <c r="B38">
        <v>177</v>
      </c>
      <c r="C38">
        <v>178</v>
      </c>
      <c r="D38">
        <v>1</v>
      </c>
      <c r="E38">
        <v>3</v>
      </c>
      <c r="F38">
        <v>166</v>
      </c>
      <c r="G38">
        <v>163</v>
      </c>
      <c r="H38" s="1">
        <f t="shared" si="0"/>
        <v>344</v>
      </c>
      <c r="I38" s="1">
        <f t="shared" si="1"/>
        <v>344</v>
      </c>
      <c r="J38">
        <v>174</v>
      </c>
      <c r="K38">
        <v>220</v>
      </c>
      <c r="L38">
        <v>52</v>
      </c>
      <c r="M38">
        <v>73</v>
      </c>
      <c r="N38">
        <v>246</v>
      </c>
      <c r="O38">
        <v>36</v>
      </c>
      <c r="P38">
        <v>62</v>
      </c>
    </row>
    <row r="39" spans="1:16" ht="13.5">
      <c r="A39" t="s">
        <v>64</v>
      </c>
      <c r="B39">
        <v>255</v>
      </c>
      <c r="C39">
        <v>255</v>
      </c>
      <c r="D39">
        <v>2</v>
      </c>
      <c r="E39">
        <v>5</v>
      </c>
      <c r="F39">
        <v>143</v>
      </c>
      <c r="G39">
        <v>139</v>
      </c>
      <c r="H39" s="1">
        <f t="shared" si="0"/>
        <v>400</v>
      </c>
      <c r="I39" s="1">
        <f t="shared" si="1"/>
        <v>399</v>
      </c>
      <c r="J39">
        <v>200</v>
      </c>
      <c r="K39">
        <v>265</v>
      </c>
      <c r="L39">
        <v>53</v>
      </c>
      <c r="M39">
        <v>70</v>
      </c>
      <c r="N39">
        <v>276</v>
      </c>
      <c r="O39">
        <v>20</v>
      </c>
      <c r="P39">
        <v>104</v>
      </c>
    </row>
    <row r="40" spans="1:16" ht="13.5">
      <c r="A40" t="s">
        <v>65</v>
      </c>
      <c r="B40">
        <v>426</v>
      </c>
      <c r="C40">
        <v>423</v>
      </c>
      <c r="D40">
        <v>6</v>
      </c>
      <c r="E40">
        <v>13</v>
      </c>
      <c r="F40">
        <v>222</v>
      </c>
      <c r="G40">
        <v>218</v>
      </c>
      <c r="H40" s="1">
        <f t="shared" si="0"/>
        <v>654</v>
      </c>
      <c r="I40" s="1">
        <f t="shared" si="1"/>
        <v>654</v>
      </c>
      <c r="J40">
        <v>198</v>
      </c>
      <c r="K40">
        <v>265</v>
      </c>
      <c r="L40">
        <v>59</v>
      </c>
      <c r="M40">
        <v>78</v>
      </c>
      <c r="N40">
        <v>310</v>
      </c>
      <c r="O40">
        <v>36</v>
      </c>
      <c r="P40">
        <v>308</v>
      </c>
    </row>
    <row r="41" spans="1:16" ht="13.5">
      <c r="A41" t="s">
        <v>66</v>
      </c>
      <c r="B41">
        <v>265</v>
      </c>
      <c r="C41">
        <v>267</v>
      </c>
      <c r="D41">
        <v>2</v>
      </c>
      <c r="E41">
        <v>6</v>
      </c>
      <c r="F41">
        <v>194</v>
      </c>
      <c r="G41">
        <v>188</v>
      </c>
      <c r="H41" s="1">
        <f t="shared" si="0"/>
        <v>461</v>
      </c>
      <c r="I41" s="1">
        <f t="shared" si="1"/>
        <v>461</v>
      </c>
      <c r="J41">
        <v>190</v>
      </c>
      <c r="K41">
        <v>255</v>
      </c>
      <c r="L41">
        <v>59</v>
      </c>
      <c r="M41">
        <v>84</v>
      </c>
      <c r="N41">
        <v>292</v>
      </c>
      <c r="O41">
        <v>23</v>
      </c>
      <c r="P41">
        <v>146</v>
      </c>
    </row>
    <row r="42" spans="1:16" ht="13.5">
      <c r="A42" t="s">
        <v>67</v>
      </c>
      <c r="B42">
        <v>231</v>
      </c>
      <c r="C42">
        <v>231</v>
      </c>
      <c r="D42">
        <v>2</v>
      </c>
      <c r="E42">
        <v>4</v>
      </c>
      <c r="F42">
        <v>94</v>
      </c>
      <c r="G42">
        <v>91</v>
      </c>
      <c r="H42" s="1">
        <f t="shared" si="0"/>
        <v>327</v>
      </c>
      <c r="I42" s="1">
        <f t="shared" si="1"/>
        <v>326</v>
      </c>
      <c r="J42">
        <v>252</v>
      </c>
      <c r="K42">
        <v>337</v>
      </c>
      <c r="L42">
        <v>57</v>
      </c>
      <c r="M42">
        <v>77</v>
      </c>
      <c r="N42">
        <v>196</v>
      </c>
      <c r="O42">
        <v>23</v>
      </c>
      <c r="P42">
        <v>108</v>
      </c>
    </row>
    <row r="43" spans="1:16" ht="13.5">
      <c r="A43" t="s">
        <v>68</v>
      </c>
      <c r="B43">
        <v>105</v>
      </c>
      <c r="C43">
        <v>104</v>
      </c>
      <c r="D43">
        <v>1</v>
      </c>
      <c r="E43">
        <v>4</v>
      </c>
      <c r="F43">
        <v>138</v>
      </c>
      <c r="G43">
        <v>136</v>
      </c>
      <c r="H43" s="1">
        <f t="shared" si="0"/>
        <v>244</v>
      </c>
      <c r="I43" s="1">
        <f t="shared" si="1"/>
        <v>244</v>
      </c>
      <c r="J43">
        <v>174</v>
      </c>
      <c r="K43">
        <v>208</v>
      </c>
      <c r="L43">
        <v>72</v>
      </c>
      <c r="M43">
        <v>87</v>
      </c>
      <c r="N43">
        <v>121</v>
      </c>
      <c r="O43">
        <v>41</v>
      </c>
      <c r="P43">
        <v>82</v>
      </c>
    </row>
    <row r="44" spans="1:16" ht="13.5">
      <c r="A44" t="s">
        <v>69</v>
      </c>
      <c r="B44">
        <v>290</v>
      </c>
      <c r="C44">
        <v>286</v>
      </c>
      <c r="D44">
        <v>10</v>
      </c>
      <c r="E44">
        <v>17</v>
      </c>
      <c r="F44">
        <v>165</v>
      </c>
      <c r="G44">
        <v>162</v>
      </c>
      <c r="H44" s="1">
        <f t="shared" si="0"/>
        <v>465</v>
      </c>
      <c r="I44" s="1">
        <f t="shared" si="1"/>
        <v>465</v>
      </c>
      <c r="J44">
        <v>239</v>
      </c>
      <c r="K44">
        <v>315</v>
      </c>
      <c r="L44">
        <v>52</v>
      </c>
      <c r="M44">
        <v>69</v>
      </c>
      <c r="N44">
        <v>374</v>
      </c>
      <c r="O44">
        <v>20</v>
      </c>
      <c r="P44">
        <v>72</v>
      </c>
    </row>
    <row r="45" spans="1:16" ht="13.5">
      <c r="A45" t="s">
        <v>70</v>
      </c>
      <c r="B45">
        <v>362</v>
      </c>
      <c r="C45">
        <v>361</v>
      </c>
      <c r="D45">
        <v>4</v>
      </c>
      <c r="E45">
        <v>11</v>
      </c>
      <c r="F45">
        <v>223</v>
      </c>
      <c r="G45">
        <v>217</v>
      </c>
      <c r="H45" s="1">
        <f t="shared" si="0"/>
        <v>589</v>
      </c>
      <c r="I45" s="1">
        <f t="shared" si="1"/>
        <v>589</v>
      </c>
      <c r="J45">
        <v>229</v>
      </c>
      <c r="K45">
        <v>304</v>
      </c>
      <c r="L45">
        <v>61</v>
      </c>
      <c r="M45">
        <v>80</v>
      </c>
      <c r="N45">
        <v>237</v>
      </c>
      <c r="O45">
        <v>20</v>
      </c>
      <c r="P45">
        <v>332</v>
      </c>
    </row>
    <row r="46" spans="1:16" ht="13.5">
      <c r="A46" t="s">
        <v>71</v>
      </c>
      <c r="B46">
        <v>305</v>
      </c>
      <c r="C46">
        <v>304</v>
      </c>
      <c r="D46">
        <v>9</v>
      </c>
      <c r="E46">
        <v>13</v>
      </c>
      <c r="F46">
        <v>277</v>
      </c>
      <c r="G46">
        <v>273</v>
      </c>
      <c r="H46" s="1">
        <f t="shared" si="0"/>
        <v>591</v>
      </c>
      <c r="I46" s="1">
        <f t="shared" si="1"/>
        <v>590</v>
      </c>
      <c r="J46">
        <v>185</v>
      </c>
      <c r="K46">
        <v>245</v>
      </c>
      <c r="L46">
        <v>62</v>
      </c>
      <c r="M46">
        <v>81</v>
      </c>
      <c r="N46">
        <v>479</v>
      </c>
      <c r="O46">
        <v>45</v>
      </c>
      <c r="P46">
        <v>66</v>
      </c>
    </row>
    <row r="47" spans="1:16" ht="13.5">
      <c r="A47" t="s">
        <v>72</v>
      </c>
      <c r="B47">
        <v>12</v>
      </c>
      <c r="C47">
        <v>11</v>
      </c>
      <c r="D47">
        <v>12</v>
      </c>
      <c r="E47">
        <v>13</v>
      </c>
      <c r="F47">
        <v>81</v>
      </c>
      <c r="G47">
        <v>80</v>
      </c>
      <c r="H47" s="1">
        <f t="shared" si="0"/>
        <v>105</v>
      </c>
      <c r="I47" s="1">
        <f t="shared" si="1"/>
        <v>104</v>
      </c>
      <c r="J47">
        <v>119</v>
      </c>
      <c r="K47">
        <v>140</v>
      </c>
      <c r="L47">
        <v>40</v>
      </c>
      <c r="M47">
        <v>62</v>
      </c>
      <c r="N47">
        <v>21</v>
      </c>
      <c r="O47">
        <v>44</v>
      </c>
      <c r="P47">
        <v>40</v>
      </c>
    </row>
  </sheetData>
  <mergeCells count="8">
    <mergeCell ref="H1:I1"/>
    <mergeCell ref="J1:K1"/>
    <mergeCell ref="L1:M1"/>
    <mergeCell ref="N1:P1"/>
    <mergeCell ref="B1:C1"/>
    <mergeCell ref="D1:E1"/>
    <mergeCell ref="F1:G1"/>
    <mergeCell ref="A1:A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P47"/>
  <sheetViews>
    <sheetView workbookViewId="0" topLeftCell="A1">
      <pane xSplit="1" ySplit="2" topLeftCell="E3" activePane="bottomRight" state="frozen"/>
      <selection pane="topLeft" activeCell="A1" sqref="A1"/>
      <selection pane="topRight" activeCell="B1" sqref="B1"/>
      <selection pane="bottomLeft" activeCell="A3" sqref="A3"/>
      <selection pane="bottomRight" activeCell="J3" sqref="J3:K3"/>
    </sheetView>
  </sheetViews>
  <sheetFormatPr defaultColWidth="9.00390625" defaultRowHeight="13.5"/>
  <cols>
    <col min="1" max="1" width="14.625" style="0" customWidth="1"/>
  </cols>
  <sheetData>
    <row r="1" spans="1:16" ht="13.5">
      <c r="A1" s="2" t="s">
        <v>27</v>
      </c>
      <c r="B1" s="2" t="s">
        <v>2</v>
      </c>
      <c r="C1" s="2"/>
      <c r="D1" s="2" t="s">
        <v>3</v>
      </c>
      <c r="E1" s="2"/>
      <c r="F1" s="2" t="s">
        <v>4</v>
      </c>
      <c r="G1" s="2"/>
      <c r="H1" s="2" t="s">
        <v>5</v>
      </c>
      <c r="I1" s="2"/>
      <c r="J1" s="2" t="s">
        <v>7</v>
      </c>
      <c r="K1" s="2"/>
      <c r="L1" s="2" t="s">
        <v>9</v>
      </c>
      <c r="M1" s="2"/>
      <c r="N1" s="2" t="s">
        <v>13</v>
      </c>
      <c r="O1" s="2"/>
      <c r="P1" s="2"/>
    </row>
    <row r="2" spans="1:16" ht="13.5">
      <c r="A2" s="2"/>
      <c r="B2" t="s">
        <v>0</v>
      </c>
      <c r="C2" t="s">
        <v>1</v>
      </c>
      <c r="D2" t="s">
        <v>0</v>
      </c>
      <c r="E2" t="s">
        <v>1</v>
      </c>
      <c r="F2" t="s">
        <v>0</v>
      </c>
      <c r="G2" t="s">
        <v>1</v>
      </c>
      <c r="H2" t="s">
        <v>0</v>
      </c>
      <c r="I2" t="s">
        <v>1</v>
      </c>
      <c r="J2" t="s">
        <v>6</v>
      </c>
      <c r="K2" t="s">
        <v>0</v>
      </c>
      <c r="L2" t="s">
        <v>1</v>
      </c>
      <c r="M2" t="s">
        <v>0</v>
      </c>
      <c r="N2" t="s">
        <v>10</v>
      </c>
      <c r="O2" t="s">
        <v>11</v>
      </c>
      <c r="P2" t="s">
        <v>12</v>
      </c>
    </row>
    <row r="3" spans="1:16" ht="13.5">
      <c r="A3" t="s">
        <v>28</v>
      </c>
      <c r="B3">
        <v>10312</v>
      </c>
      <c r="C3" s="1">
        <v>10213</v>
      </c>
      <c r="D3">
        <v>955</v>
      </c>
      <c r="E3" s="1">
        <v>1593</v>
      </c>
      <c r="F3" s="1">
        <v>13830</v>
      </c>
      <c r="G3" s="1">
        <v>13291</v>
      </c>
      <c r="H3" s="1">
        <f>B3+D3+F3</f>
        <v>25097</v>
      </c>
      <c r="I3" s="1">
        <f aca="true" t="shared" si="0" ref="I3:I47">C3+E3+G3</f>
        <v>25097</v>
      </c>
      <c r="J3">
        <v>177</v>
      </c>
      <c r="K3">
        <v>208</v>
      </c>
      <c r="L3">
        <v>50</v>
      </c>
      <c r="M3">
        <v>64</v>
      </c>
      <c r="N3" s="1">
        <v>17585</v>
      </c>
      <c r="O3" s="1">
        <v>3226</v>
      </c>
      <c r="P3" s="1">
        <v>4286</v>
      </c>
    </row>
    <row r="4" spans="1:16" ht="13.5">
      <c r="A4" t="s">
        <v>29</v>
      </c>
      <c r="B4">
        <v>225</v>
      </c>
      <c r="C4">
        <v>223</v>
      </c>
      <c r="D4">
        <v>135</v>
      </c>
      <c r="E4">
        <v>163</v>
      </c>
      <c r="F4">
        <v>575</v>
      </c>
      <c r="G4">
        <v>549</v>
      </c>
      <c r="H4" s="1">
        <f aca="true" t="shared" si="1" ref="H4:H47">B4+D4+F4</f>
        <v>935</v>
      </c>
      <c r="I4" s="1">
        <f t="shared" si="0"/>
        <v>935</v>
      </c>
      <c r="J4">
        <v>100</v>
      </c>
      <c r="K4">
        <v>116</v>
      </c>
      <c r="L4">
        <v>30</v>
      </c>
      <c r="M4">
        <v>41</v>
      </c>
      <c r="N4">
        <v>760</v>
      </c>
      <c r="O4">
        <v>78</v>
      </c>
      <c r="P4">
        <v>98</v>
      </c>
    </row>
    <row r="5" spans="1:16" ht="13.5">
      <c r="A5" t="s">
        <v>30</v>
      </c>
      <c r="B5">
        <v>290</v>
      </c>
      <c r="C5">
        <v>291</v>
      </c>
      <c r="D5">
        <v>133</v>
      </c>
      <c r="E5">
        <v>170</v>
      </c>
      <c r="F5">
        <v>740</v>
      </c>
      <c r="G5">
        <v>704</v>
      </c>
      <c r="H5" s="1">
        <f t="shared" si="1"/>
        <v>1163</v>
      </c>
      <c r="I5" s="1">
        <f t="shared" si="0"/>
        <v>1165</v>
      </c>
      <c r="J5">
        <v>124</v>
      </c>
      <c r="K5">
        <v>137</v>
      </c>
      <c r="L5">
        <v>37</v>
      </c>
      <c r="M5">
        <v>51</v>
      </c>
      <c r="N5">
        <v>827</v>
      </c>
      <c r="O5">
        <v>284</v>
      </c>
      <c r="P5">
        <v>54</v>
      </c>
    </row>
    <row r="6" spans="1:16" ht="13.5">
      <c r="A6" t="s">
        <v>31</v>
      </c>
      <c r="B6">
        <v>276</v>
      </c>
      <c r="C6">
        <v>271</v>
      </c>
      <c r="D6">
        <v>105</v>
      </c>
      <c r="E6">
        <v>134</v>
      </c>
      <c r="F6">
        <v>391</v>
      </c>
      <c r="G6">
        <v>366</v>
      </c>
      <c r="H6" s="1">
        <f t="shared" si="1"/>
        <v>772</v>
      </c>
      <c r="I6" s="1">
        <f t="shared" si="0"/>
        <v>771</v>
      </c>
      <c r="J6">
        <v>161</v>
      </c>
      <c r="K6">
        <v>185</v>
      </c>
      <c r="L6">
        <v>46</v>
      </c>
      <c r="M6">
        <v>59</v>
      </c>
      <c r="N6">
        <v>553</v>
      </c>
      <c r="O6">
        <v>81</v>
      </c>
      <c r="P6">
        <v>137</v>
      </c>
    </row>
    <row r="7" spans="1:16" ht="13.5">
      <c r="A7" t="s">
        <v>32</v>
      </c>
      <c r="B7">
        <v>319</v>
      </c>
      <c r="C7">
        <v>316</v>
      </c>
      <c r="D7">
        <v>129</v>
      </c>
      <c r="E7">
        <v>200</v>
      </c>
      <c r="F7">
        <v>802</v>
      </c>
      <c r="G7">
        <v>733</v>
      </c>
      <c r="H7" s="1">
        <f t="shared" si="1"/>
        <v>1250</v>
      </c>
      <c r="I7" s="1">
        <f t="shared" si="0"/>
        <v>1249</v>
      </c>
      <c r="J7">
        <v>145</v>
      </c>
      <c r="K7">
        <v>162</v>
      </c>
      <c r="L7">
        <v>38</v>
      </c>
      <c r="M7">
        <v>49</v>
      </c>
      <c r="N7">
        <v>809</v>
      </c>
      <c r="O7">
        <v>217</v>
      </c>
      <c r="P7">
        <v>223</v>
      </c>
    </row>
    <row r="8" spans="1:16" ht="13.5">
      <c r="A8" t="s">
        <v>33</v>
      </c>
      <c r="B8">
        <v>135</v>
      </c>
      <c r="C8">
        <v>134</v>
      </c>
      <c r="D8">
        <v>67</v>
      </c>
      <c r="E8">
        <v>82</v>
      </c>
      <c r="F8">
        <v>364</v>
      </c>
      <c r="G8">
        <v>349</v>
      </c>
      <c r="H8" s="1">
        <f t="shared" si="1"/>
        <v>566</v>
      </c>
      <c r="I8" s="1">
        <f t="shared" si="0"/>
        <v>565</v>
      </c>
      <c r="J8">
        <v>134</v>
      </c>
      <c r="K8">
        <v>147</v>
      </c>
      <c r="L8">
        <v>38</v>
      </c>
      <c r="M8">
        <v>52</v>
      </c>
      <c r="N8">
        <v>434</v>
      </c>
      <c r="O8">
        <v>91</v>
      </c>
      <c r="P8">
        <v>40</v>
      </c>
    </row>
    <row r="9" spans="1:16" ht="13.5">
      <c r="A9" t="s">
        <v>34</v>
      </c>
      <c r="B9">
        <v>207</v>
      </c>
      <c r="C9">
        <v>214</v>
      </c>
      <c r="D9">
        <v>49</v>
      </c>
      <c r="E9">
        <v>68</v>
      </c>
      <c r="F9">
        <v>597</v>
      </c>
      <c r="G9">
        <v>571</v>
      </c>
      <c r="H9" s="1">
        <f t="shared" si="1"/>
        <v>853</v>
      </c>
      <c r="I9" s="1">
        <f t="shared" si="0"/>
        <v>853</v>
      </c>
      <c r="J9">
        <v>107</v>
      </c>
      <c r="K9">
        <v>127</v>
      </c>
      <c r="L9">
        <v>38</v>
      </c>
      <c r="M9">
        <v>50</v>
      </c>
      <c r="N9">
        <v>586</v>
      </c>
      <c r="O9">
        <v>136</v>
      </c>
      <c r="P9">
        <v>131</v>
      </c>
    </row>
    <row r="10" spans="1:16" ht="13.5">
      <c r="A10" t="s">
        <v>35</v>
      </c>
      <c r="B10">
        <v>122</v>
      </c>
      <c r="C10">
        <v>121</v>
      </c>
      <c r="D10">
        <v>18</v>
      </c>
      <c r="E10">
        <v>32</v>
      </c>
      <c r="F10">
        <v>185</v>
      </c>
      <c r="G10">
        <v>171</v>
      </c>
      <c r="H10" s="1">
        <f t="shared" si="1"/>
        <v>325</v>
      </c>
      <c r="I10" s="1">
        <f t="shared" si="0"/>
        <v>324</v>
      </c>
      <c r="J10">
        <v>168</v>
      </c>
      <c r="K10">
        <v>182</v>
      </c>
      <c r="L10">
        <v>50</v>
      </c>
      <c r="M10">
        <v>65</v>
      </c>
      <c r="N10">
        <v>201</v>
      </c>
      <c r="O10">
        <v>55</v>
      </c>
      <c r="P10">
        <v>69</v>
      </c>
    </row>
    <row r="11" spans="1:16" ht="13.5">
      <c r="A11" t="s">
        <v>36</v>
      </c>
      <c r="B11">
        <v>236</v>
      </c>
      <c r="C11">
        <v>235</v>
      </c>
      <c r="D11">
        <v>35</v>
      </c>
      <c r="E11">
        <v>48</v>
      </c>
      <c r="F11">
        <v>225</v>
      </c>
      <c r="G11">
        <v>213</v>
      </c>
      <c r="H11" s="1">
        <f t="shared" si="1"/>
        <v>496</v>
      </c>
      <c r="I11" s="1">
        <f t="shared" si="0"/>
        <v>496</v>
      </c>
      <c r="J11">
        <v>183</v>
      </c>
      <c r="K11">
        <v>208</v>
      </c>
      <c r="L11">
        <v>51</v>
      </c>
      <c r="M11">
        <v>70</v>
      </c>
      <c r="N11">
        <v>271</v>
      </c>
      <c r="O11">
        <v>53</v>
      </c>
      <c r="P11">
        <v>173</v>
      </c>
    </row>
    <row r="12" spans="1:16" ht="13.5">
      <c r="A12" t="s">
        <v>37</v>
      </c>
      <c r="B12">
        <v>188</v>
      </c>
      <c r="C12">
        <v>188</v>
      </c>
      <c r="D12">
        <v>12</v>
      </c>
      <c r="E12">
        <v>24</v>
      </c>
      <c r="F12">
        <v>267</v>
      </c>
      <c r="G12">
        <v>255</v>
      </c>
      <c r="H12" s="1">
        <f t="shared" si="1"/>
        <v>467</v>
      </c>
      <c r="I12" s="1">
        <f t="shared" si="0"/>
        <v>467</v>
      </c>
      <c r="J12">
        <v>184</v>
      </c>
      <c r="K12">
        <v>223</v>
      </c>
      <c r="L12">
        <v>48</v>
      </c>
      <c r="M12">
        <v>65</v>
      </c>
      <c r="N12">
        <v>347</v>
      </c>
      <c r="O12">
        <v>29</v>
      </c>
      <c r="P12">
        <v>91</v>
      </c>
    </row>
    <row r="13" spans="1:16" ht="13.5">
      <c r="A13" t="s">
        <v>38</v>
      </c>
      <c r="B13">
        <v>367</v>
      </c>
      <c r="C13">
        <v>369</v>
      </c>
      <c r="D13">
        <v>21</v>
      </c>
      <c r="E13">
        <v>40</v>
      </c>
      <c r="F13">
        <v>387</v>
      </c>
      <c r="G13">
        <v>366</v>
      </c>
      <c r="H13" s="1">
        <f t="shared" si="1"/>
        <v>775</v>
      </c>
      <c r="I13" s="1">
        <f t="shared" si="0"/>
        <v>775</v>
      </c>
      <c r="J13">
        <v>190</v>
      </c>
      <c r="K13">
        <v>222</v>
      </c>
      <c r="L13">
        <v>47</v>
      </c>
      <c r="M13">
        <v>61</v>
      </c>
      <c r="N13">
        <v>527</v>
      </c>
      <c r="O13">
        <v>93</v>
      </c>
      <c r="P13">
        <v>155</v>
      </c>
    </row>
    <row r="14" spans="1:16" ht="13.5">
      <c r="A14" t="s">
        <v>39</v>
      </c>
      <c r="B14">
        <v>408</v>
      </c>
      <c r="C14">
        <v>393</v>
      </c>
      <c r="D14">
        <v>12</v>
      </c>
      <c r="E14">
        <v>48</v>
      </c>
      <c r="F14">
        <v>420</v>
      </c>
      <c r="G14">
        <v>398</v>
      </c>
      <c r="H14" s="1">
        <f t="shared" si="1"/>
        <v>840</v>
      </c>
      <c r="I14" s="1">
        <f t="shared" si="0"/>
        <v>839</v>
      </c>
      <c r="J14">
        <v>184</v>
      </c>
      <c r="K14">
        <v>227</v>
      </c>
      <c r="L14">
        <v>52</v>
      </c>
      <c r="M14">
        <v>65</v>
      </c>
      <c r="N14">
        <v>558</v>
      </c>
      <c r="O14">
        <v>109</v>
      </c>
      <c r="P14">
        <v>173</v>
      </c>
    </row>
    <row r="15" spans="1:16" ht="13.5">
      <c r="A15" t="s">
        <v>40</v>
      </c>
      <c r="B15">
        <v>184</v>
      </c>
      <c r="C15">
        <v>177</v>
      </c>
      <c r="D15">
        <v>3</v>
      </c>
      <c r="E15">
        <v>33</v>
      </c>
      <c r="F15">
        <v>480</v>
      </c>
      <c r="G15">
        <v>457</v>
      </c>
      <c r="H15" s="1">
        <f t="shared" si="1"/>
        <v>667</v>
      </c>
      <c r="I15" s="1">
        <f t="shared" si="0"/>
        <v>667</v>
      </c>
      <c r="J15">
        <v>140</v>
      </c>
      <c r="K15">
        <v>168</v>
      </c>
      <c r="L15">
        <v>46</v>
      </c>
      <c r="M15">
        <v>56</v>
      </c>
      <c r="N15">
        <v>454</v>
      </c>
      <c r="O15">
        <v>144</v>
      </c>
      <c r="P15">
        <v>69</v>
      </c>
    </row>
    <row r="16" spans="1:16" ht="13.5">
      <c r="A16" t="s">
        <v>41</v>
      </c>
      <c r="B16">
        <v>298</v>
      </c>
      <c r="C16">
        <v>292</v>
      </c>
      <c r="D16">
        <v>18</v>
      </c>
      <c r="E16">
        <v>48</v>
      </c>
      <c r="F16">
        <v>327</v>
      </c>
      <c r="G16">
        <v>303</v>
      </c>
      <c r="H16" s="1">
        <f t="shared" si="1"/>
        <v>643</v>
      </c>
      <c r="I16" s="1">
        <f t="shared" si="0"/>
        <v>643</v>
      </c>
      <c r="J16">
        <v>183</v>
      </c>
      <c r="K16">
        <v>216</v>
      </c>
      <c r="L16">
        <v>52</v>
      </c>
      <c r="M16">
        <v>63</v>
      </c>
      <c r="N16">
        <v>403</v>
      </c>
      <c r="O16">
        <v>67</v>
      </c>
      <c r="P16">
        <v>173</v>
      </c>
    </row>
    <row r="17" spans="1:16" ht="13.5">
      <c r="A17" t="s">
        <v>42</v>
      </c>
      <c r="B17">
        <v>139</v>
      </c>
      <c r="C17">
        <v>137</v>
      </c>
      <c r="D17">
        <v>17</v>
      </c>
      <c r="E17">
        <v>42</v>
      </c>
      <c r="F17">
        <v>590</v>
      </c>
      <c r="G17">
        <v>567</v>
      </c>
      <c r="H17" s="1">
        <f t="shared" si="1"/>
        <v>746</v>
      </c>
      <c r="I17" s="1">
        <f t="shared" si="0"/>
        <v>746</v>
      </c>
      <c r="J17">
        <v>130</v>
      </c>
      <c r="K17">
        <v>157</v>
      </c>
      <c r="L17">
        <v>44</v>
      </c>
      <c r="M17">
        <v>52</v>
      </c>
      <c r="N17">
        <v>468</v>
      </c>
      <c r="O17">
        <v>210</v>
      </c>
      <c r="P17">
        <v>68</v>
      </c>
    </row>
    <row r="18" spans="1:16" ht="13.5">
      <c r="A18" t="s">
        <v>43</v>
      </c>
      <c r="B18">
        <v>334</v>
      </c>
      <c r="C18">
        <v>331</v>
      </c>
      <c r="D18">
        <v>14</v>
      </c>
      <c r="E18">
        <v>31</v>
      </c>
      <c r="F18">
        <v>805</v>
      </c>
      <c r="G18">
        <v>791</v>
      </c>
      <c r="H18" s="1">
        <f t="shared" si="1"/>
        <v>1153</v>
      </c>
      <c r="I18" s="1">
        <f t="shared" si="0"/>
        <v>1153</v>
      </c>
      <c r="J18">
        <v>145</v>
      </c>
      <c r="K18">
        <v>178</v>
      </c>
      <c r="L18">
        <v>58</v>
      </c>
      <c r="M18">
        <v>67</v>
      </c>
      <c r="N18">
        <v>837</v>
      </c>
      <c r="O18">
        <v>216</v>
      </c>
      <c r="P18">
        <v>99</v>
      </c>
    </row>
    <row r="19" spans="1:16" ht="13.5">
      <c r="A19" t="s">
        <v>44</v>
      </c>
      <c r="B19">
        <v>185</v>
      </c>
      <c r="C19">
        <v>184</v>
      </c>
      <c r="D19">
        <v>5</v>
      </c>
      <c r="E19">
        <v>14</v>
      </c>
      <c r="F19">
        <v>135</v>
      </c>
      <c r="G19">
        <v>128</v>
      </c>
      <c r="H19" s="1">
        <f t="shared" si="1"/>
        <v>325</v>
      </c>
      <c r="I19" s="1">
        <f t="shared" si="0"/>
        <v>326</v>
      </c>
      <c r="J19">
        <v>204</v>
      </c>
      <c r="K19">
        <v>238</v>
      </c>
      <c r="L19">
        <v>62</v>
      </c>
      <c r="M19">
        <v>78</v>
      </c>
      <c r="N19">
        <v>211</v>
      </c>
      <c r="O19">
        <v>40</v>
      </c>
      <c r="P19">
        <v>75</v>
      </c>
    </row>
    <row r="20" spans="1:16" ht="13.5">
      <c r="A20" t="s">
        <v>45</v>
      </c>
      <c r="B20">
        <v>447</v>
      </c>
      <c r="C20">
        <v>443</v>
      </c>
      <c r="D20">
        <v>30</v>
      </c>
      <c r="E20">
        <v>53</v>
      </c>
      <c r="F20">
        <v>576</v>
      </c>
      <c r="G20">
        <v>556</v>
      </c>
      <c r="H20" s="1">
        <f t="shared" si="1"/>
        <v>1053</v>
      </c>
      <c r="I20" s="1">
        <f t="shared" si="0"/>
        <v>1052</v>
      </c>
      <c r="J20">
        <v>194</v>
      </c>
      <c r="K20">
        <v>226</v>
      </c>
      <c r="L20">
        <v>52</v>
      </c>
      <c r="M20">
        <v>62</v>
      </c>
      <c r="N20">
        <v>712</v>
      </c>
      <c r="O20">
        <v>222</v>
      </c>
      <c r="P20">
        <v>118</v>
      </c>
    </row>
    <row r="21" spans="1:16" ht="13.5">
      <c r="A21" t="s">
        <v>46</v>
      </c>
      <c r="B21">
        <v>86</v>
      </c>
      <c r="C21">
        <v>84</v>
      </c>
      <c r="D21">
        <v>6</v>
      </c>
      <c r="E21">
        <v>10</v>
      </c>
      <c r="F21">
        <v>110</v>
      </c>
      <c r="G21">
        <v>109</v>
      </c>
      <c r="H21" s="1">
        <f t="shared" si="1"/>
        <v>202</v>
      </c>
      <c r="I21" s="1">
        <f t="shared" si="0"/>
        <v>203</v>
      </c>
      <c r="J21">
        <v>202</v>
      </c>
      <c r="K21">
        <v>239</v>
      </c>
      <c r="L21">
        <v>63</v>
      </c>
      <c r="M21">
        <v>74</v>
      </c>
      <c r="N21">
        <v>151</v>
      </c>
      <c r="O21">
        <v>38</v>
      </c>
      <c r="P21">
        <v>14</v>
      </c>
    </row>
    <row r="22" spans="1:16" ht="13.5">
      <c r="A22" t="s">
        <v>47</v>
      </c>
      <c r="B22">
        <v>283</v>
      </c>
      <c r="C22">
        <v>274</v>
      </c>
      <c r="D22">
        <v>16</v>
      </c>
      <c r="E22">
        <v>32</v>
      </c>
      <c r="F22">
        <v>308</v>
      </c>
      <c r="G22">
        <v>301</v>
      </c>
      <c r="H22" s="1">
        <f t="shared" si="1"/>
        <v>607</v>
      </c>
      <c r="I22" s="1">
        <f t="shared" si="0"/>
        <v>607</v>
      </c>
      <c r="J22">
        <v>175</v>
      </c>
      <c r="K22">
        <v>202</v>
      </c>
      <c r="L22">
        <v>64</v>
      </c>
      <c r="M22">
        <v>78</v>
      </c>
      <c r="N22">
        <v>379</v>
      </c>
      <c r="O22">
        <v>101</v>
      </c>
      <c r="P22">
        <v>128</v>
      </c>
    </row>
    <row r="23" spans="1:16" ht="13.5">
      <c r="A23" t="s">
        <v>48</v>
      </c>
      <c r="B23">
        <v>240</v>
      </c>
      <c r="C23">
        <v>235</v>
      </c>
      <c r="D23">
        <v>8</v>
      </c>
      <c r="E23">
        <v>17</v>
      </c>
      <c r="F23">
        <v>209</v>
      </c>
      <c r="G23">
        <v>205</v>
      </c>
      <c r="H23" s="1">
        <f t="shared" si="1"/>
        <v>457</v>
      </c>
      <c r="I23" s="1">
        <f t="shared" si="0"/>
        <v>457</v>
      </c>
      <c r="J23">
        <v>177</v>
      </c>
      <c r="K23">
        <v>205</v>
      </c>
      <c r="L23">
        <v>61</v>
      </c>
      <c r="M23">
        <v>74</v>
      </c>
      <c r="N23">
        <v>336</v>
      </c>
      <c r="O23">
        <v>57</v>
      </c>
      <c r="P23">
        <v>64</v>
      </c>
    </row>
    <row r="24" spans="1:16" ht="13.5">
      <c r="A24" t="s">
        <v>49</v>
      </c>
      <c r="B24">
        <v>153</v>
      </c>
      <c r="C24">
        <v>147</v>
      </c>
      <c r="D24">
        <v>11</v>
      </c>
      <c r="E24">
        <v>21</v>
      </c>
      <c r="F24">
        <v>430</v>
      </c>
      <c r="G24">
        <v>425</v>
      </c>
      <c r="H24" s="1">
        <f t="shared" si="1"/>
        <v>594</v>
      </c>
      <c r="I24" s="1">
        <f t="shared" si="0"/>
        <v>593</v>
      </c>
      <c r="J24">
        <v>149</v>
      </c>
      <c r="K24">
        <v>172</v>
      </c>
      <c r="L24">
        <v>62</v>
      </c>
      <c r="M24">
        <v>74</v>
      </c>
      <c r="N24">
        <v>449</v>
      </c>
      <c r="O24">
        <v>117</v>
      </c>
      <c r="P24">
        <v>27</v>
      </c>
    </row>
    <row r="25" spans="1:16" ht="13.5">
      <c r="A25" t="s">
        <v>50</v>
      </c>
      <c r="B25">
        <v>190</v>
      </c>
      <c r="C25">
        <v>178</v>
      </c>
      <c r="D25">
        <v>5</v>
      </c>
      <c r="E25">
        <v>24</v>
      </c>
      <c r="F25">
        <v>316</v>
      </c>
      <c r="G25">
        <v>309</v>
      </c>
      <c r="H25" s="1">
        <f t="shared" si="1"/>
        <v>511</v>
      </c>
      <c r="I25" s="1">
        <f t="shared" si="0"/>
        <v>511</v>
      </c>
      <c r="J25">
        <v>196</v>
      </c>
      <c r="K25">
        <v>242</v>
      </c>
      <c r="L25">
        <v>67</v>
      </c>
      <c r="M25">
        <v>78</v>
      </c>
      <c r="N25">
        <v>335</v>
      </c>
      <c r="O25">
        <v>67</v>
      </c>
      <c r="P25">
        <v>109</v>
      </c>
    </row>
    <row r="26" spans="1:16" ht="13.5">
      <c r="A26" t="s">
        <v>51</v>
      </c>
      <c r="B26">
        <v>486</v>
      </c>
      <c r="C26">
        <v>481</v>
      </c>
      <c r="D26">
        <v>13</v>
      </c>
      <c r="E26">
        <v>28</v>
      </c>
      <c r="F26">
        <v>422</v>
      </c>
      <c r="G26">
        <v>412</v>
      </c>
      <c r="H26" s="1">
        <f t="shared" si="1"/>
        <v>921</v>
      </c>
      <c r="I26" s="1">
        <f t="shared" si="0"/>
        <v>921</v>
      </c>
      <c r="J26">
        <v>194</v>
      </c>
      <c r="K26">
        <v>225</v>
      </c>
      <c r="L26">
        <v>63</v>
      </c>
      <c r="M26">
        <v>79</v>
      </c>
      <c r="N26">
        <v>769</v>
      </c>
      <c r="O26">
        <v>86</v>
      </c>
      <c r="P26">
        <v>66</v>
      </c>
    </row>
    <row r="27" spans="1:16" ht="13.5">
      <c r="A27" t="s">
        <v>52</v>
      </c>
      <c r="B27">
        <v>105</v>
      </c>
      <c r="C27">
        <v>105</v>
      </c>
      <c r="D27">
        <v>1</v>
      </c>
      <c r="E27">
        <v>3</v>
      </c>
      <c r="F27">
        <v>167</v>
      </c>
      <c r="G27">
        <v>164</v>
      </c>
      <c r="H27" s="1">
        <f t="shared" si="1"/>
        <v>273</v>
      </c>
      <c r="I27" s="1">
        <f t="shared" si="0"/>
        <v>272</v>
      </c>
      <c r="J27">
        <v>182</v>
      </c>
      <c r="K27">
        <v>213</v>
      </c>
      <c r="L27">
        <v>34</v>
      </c>
      <c r="M27">
        <v>44</v>
      </c>
      <c r="N27">
        <v>196</v>
      </c>
      <c r="O27">
        <v>17</v>
      </c>
      <c r="P27">
        <v>59</v>
      </c>
    </row>
    <row r="28" spans="1:16" ht="13.5">
      <c r="A28" t="s">
        <v>53</v>
      </c>
      <c r="B28">
        <v>241</v>
      </c>
      <c r="C28">
        <v>242</v>
      </c>
      <c r="D28">
        <v>8</v>
      </c>
      <c r="E28">
        <v>12</v>
      </c>
      <c r="F28">
        <v>283</v>
      </c>
      <c r="G28">
        <v>278</v>
      </c>
      <c r="H28" s="1">
        <f t="shared" si="1"/>
        <v>532</v>
      </c>
      <c r="I28" s="1">
        <f t="shared" si="0"/>
        <v>532</v>
      </c>
      <c r="J28">
        <v>184</v>
      </c>
      <c r="K28">
        <v>211</v>
      </c>
      <c r="L28">
        <v>45</v>
      </c>
      <c r="M28">
        <v>54</v>
      </c>
      <c r="N28">
        <v>414</v>
      </c>
      <c r="O28">
        <v>42</v>
      </c>
      <c r="P28">
        <v>76</v>
      </c>
    </row>
    <row r="29" spans="1:16" ht="13.5">
      <c r="A29" t="s">
        <v>54</v>
      </c>
      <c r="B29">
        <v>149</v>
      </c>
      <c r="C29">
        <v>148</v>
      </c>
      <c r="D29">
        <v>0</v>
      </c>
      <c r="E29">
        <v>2</v>
      </c>
      <c r="F29">
        <v>98</v>
      </c>
      <c r="G29">
        <v>97</v>
      </c>
      <c r="H29" s="1">
        <f t="shared" si="1"/>
        <v>247</v>
      </c>
      <c r="I29" s="1">
        <f t="shared" si="0"/>
        <v>247</v>
      </c>
      <c r="J29">
        <v>185</v>
      </c>
      <c r="K29">
        <v>203</v>
      </c>
      <c r="L29">
        <v>49</v>
      </c>
      <c r="M29">
        <v>63</v>
      </c>
      <c r="N29">
        <v>129</v>
      </c>
      <c r="O29">
        <v>38</v>
      </c>
      <c r="P29">
        <v>81</v>
      </c>
    </row>
    <row r="30" spans="1:16" ht="13.5">
      <c r="A30" t="s">
        <v>55</v>
      </c>
      <c r="B30">
        <v>262</v>
      </c>
      <c r="C30">
        <v>262</v>
      </c>
      <c r="D30">
        <v>1</v>
      </c>
      <c r="E30">
        <v>7</v>
      </c>
      <c r="F30">
        <v>169</v>
      </c>
      <c r="G30">
        <v>164</v>
      </c>
      <c r="H30" s="1">
        <f t="shared" si="1"/>
        <v>432</v>
      </c>
      <c r="I30" s="1">
        <f t="shared" si="0"/>
        <v>433</v>
      </c>
      <c r="J30">
        <v>252</v>
      </c>
      <c r="K30">
        <v>290</v>
      </c>
      <c r="L30">
        <v>50</v>
      </c>
      <c r="M30">
        <v>68</v>
      </c>
      <c r="N30">
        <v>306</v>
      </c>
      <c r="O30">
        <v>19</v>
      </c>
      <c r="P30">
        <v>107</v>
      </c>
    </row>
    <row r="31" spans="1:16" ht="13.5">
      <c r="A31" t="s">
        <v>56</v>
      </c>
      <c r="B31">
        <v>145</v>
      </c>
      <c r="C31">
        <v>143</v>
      </c>
      <c r="D31">
        <v>4</v>
      </c>
      <c r="E31">
        <v>6</v>
      </c>
      <c r="F31">
        <v>83</v>
      </c>
      <c r="G31">
        <v>82</v>
      </c>
      <c r="H31" s="1">
        <f t="shared" si="1"/>
        <v>232</v>
      </c>
      <c r="I31" s="1">
        <f t="shared" si="0"/>
        <v>231</v>
      </c>
      <c r="J31">
        <v>277</v>
      </c>
      <c r="K31">
        <v>318</v>
      </c>
      <c r="L31">
        <v>48</v>
      </c>
      <c r="M31">
        <v>70</v>
      </c>
      <c r="N31">
        <v>167</v>
      </c>
      <c r="O31">
        <v>15</v>
      </c>
      <c r="P31">
        <v>50</v>
      </c>
    </row>
    <row r="32" spans="1:16" ht="13.5">
      <c r="A32" t="s">
        <v>57</v>
      </c>
      <c r="B32">
        <v>147</v>
      </c>
      <c r="C32">
        <v>145</v>
      </c>
      <c r="D32">
        <v>2</v>
      </c>
      <c r="E32">
        <v>7</v>
      </c>
      <c r="F32">
        <v>236</v>
      </c>
      <c r="G32">
        <v>233</v>
      </c>
      <c r="H32" s="1">
        <f t="shared" si="1"/>
        <v>385</v>
      </c>
      <c r="I32" s="1">
        <f t="shared" si="0"/>
        <v>385</v>
      </c>
      <c r="J32">
        <v>175</v>
      </c>
      <c r="K32">
        <v>212</v>
      </c>
      <c r="L32">
        <v>36</v>
      </c>
      <c r="M32">
        <v>48</v>
      </c>
      <c r="N32">
        <v>302</v>
      </c>
      <c r="O32">
        <v>51</v>
      </c>
      <c r="P32">
        <v>33</v>
      </c>
    </row>
    <row r="33" spans="1:16" ht="13.5">
      <c r="A33" t="s">
        <v>58</v>
      </c>
      <c r="B33">
        <v>219</v>
      </c>
      <c r="C33">
        <v>220</v>
      </c>
      <c r="D33">
        <v>5</v>
      </c>
      <c r="E33">
        <v>12</v>
      </c>
      <c r="F33">
        <v>291</v>
      </c>
      <c r="G33">
        <v>282</v>
      </c>
      <c r="H33" s="1">
        <f t="shared" si="1"/>
        <v>515</v>
      </c>
      <c r="I33" s="1">
        <f t="shared" si="0"/>
        <v>514</v>
      </c>
      <c r="J33">
        <v>155</v>
      </c>
      <c r="K33">
        <v>186</v>
      </c>
      <c r="L33">
        <v>52</v>
      </c>
      <c r="M33">
        <v>65</v>
      </c>
      <c r="N33">
        <v>433</v>
      </c>
      <c r="O33">
        <v>42</v>
      </c>
      <c r="P33">
        <v>39</v>
      </c>
    </row>
    <row r="34" spans="1:16" ht="13.5">
      <c r="A34" t="s">
        <v>59</v>
      </c>
      <c r="B34">
        <v>233</v>
      </c>
      <c r="C34">
        <v>231</v>
      </c>
      <c r="D34">
        <v>2</v>
      </c>
      <c r="E34">
        <v>10</v>
      </c>
      <c r="F34">
        <v>199</v>
      </c>
      <c r="G34">
        <v>194</v>
      </c>
      <c r="H34" s="1">
        <f t="shared" si="1"/>
        <v>434</v>
      </c>
      <c r="I34" s="1">
        <f t="shared" si="0"/>
        <v>435</v>
      </c>
      <c r="J34">
        <v>205</v>
      </c>
      <c r="K34">
        <v>250</v>
      </c>
      <c r="L34">
        <v>43</v>
      </c>
      <c r="M34">
        <v>58</v>
      </c>
      <c r="N34">
        <v>382</v>
      </c>
      <c r="O34">
        <v>18</v>
      </c>
      <c r="P34">
        <v>34</v>
      </c>
    </row>
    <row r="35" spans="1:16" ht="13.5">
      <c r="A35" t="s">
        <v>60</v>
      </c>
      <c r="B35">
        <v>243</v>
      </c>
      <c r="C35">
        <v>238</v>
      </c>
      <c r="D35">
        <v>7</v>
      </c>
      <c r="E35">
        <v>22</v>
      </c>
      <c r="F35">
        <v>360</v>
      </c>
      <c r="G35">
        <v>350</v>
      </c>
      <c r="H35" s="1">
        <f t="shared" si="1"/>
        <v>610</v>
      </c>
      <c r="I35" s="1">
        <f t="shared" si="0"/>
        <v>610</v>
      </c>
      <c r="J35">
        <v>179</v>
      </c>
      <c r="K35">
        <v>203</v>
      </c>
      <c r="L35">
        <v>40</v>
      </c>
      <c r="M35">
        <v>54</v>
      </c>
      <c r="N35">
        <v>417</v>
      </c>
      <c r="O35">
        <v>27</v>
      </c>
      <c r="P35">
        <v>165</v>
      </c>
    </row>
    <row r="36" spans="1:16" ht="13.5">
      <c r="A36" t="s">
        <v>61</v>
      </c>
      <c r="B36">
        <v>226</v>
      </c>
      <c r="C36">
        <v>228</v>
      </c>
      <c r="D36">
        <v>10</v>
      </c>
      <c r="E36">
        <v>17</v>
      </c>
      <c r="F36">
        <v>412</v>
      </c>
      <c r="G36">
        <v>404</v>
      </c>
      <c r="H36" s="1">
        <f t="shared" si="1"/>
        <v>648</v>
      </c>
      <c r="I36" s="1">
        <f t="shared" si="0"/>
        <v>649</v>
      </c>
      <c r="J36">
        <v>200</v>
      </c>
      <c r="K36">
        <v>243</v>
      </c>
      <c r="L36">
        <v>52</v>
      </c>
      <c r="M36">
        <v>64</v>
      </c>
      <c r="N36">
        <v>518</v>
      </c>
      <c r="O36">
        <v>57</v>
      </c>
      <c r="P36">
        <v>74</v>
      </c>
    </row>
    <row r="37" spans="1:16" ht="13.5">
      <c r="A37" t="s">
        <v>62</v>
      </c>
      <c r="B37">
        <v>121</v>
      </c>
      <c r="C37">
        <v>120</v>
      </c>
      <c r="D37">
        <v>3</v>
      </c>
      <c r="E37">
        <v>7</v>
      </c>
      <c r="F37">
        <v>164</v>
      </c>
      <c r="G37">
        <v>161</v>
      </c>
      <c r="H37" s="1">
        <f t="shared" si="1"/>
        <v>288</v>
      </c>
      <c r="I37" s="1">
        <f t="shared" si="0"/>
        <v>288</v>
      </c>
      <c r="J37">
        <v>217</v>
      </c>
      <c r="K37">
        <v>275</v>
      </c>
      <c r="L37">
        <v>44</v>
      </c>
      <c r="M37">
        <v>58</v>
      </c>
      <c r="N37">
        <v>217</v>
      </c>
      <c r="O37">
        <v>10</v>
      </c>
      <c r="P37">
        <v>61</v>
      </c>
    </row>
    <row r="38" spans="1:16" ht="13.5">
      <c r="A38" t="s">
        <v>63</v>
      </c>
      <c r="B38">
        <v>183</v>
      </c>
      <c r="C38">
        <v>186</v>
      </c>
      <c r="D38">
        <v>2</v>
      </c>
      <c r="E38">
        <v>7</v>
      </c>
      <c r="F38">
        <v>168</v>
      </c>
      <c r="G38">
        <v>164</v>
      </c>
      <c r="H38" s="1">
        <f t="shared" si="1"/>
        <v>353</v>
      </c>
      <c r="I38" s="1">
        <f t="shared" si="0"/>
        <v>357</v>
      </c>
      <c r="J38">
        <v>192</v>
      </c>
      <c r="K38">
        <v>229</v>
      </c>
      <c r="L38">
        <v>58</v>
      </c>
      <c r="M38">
        <v>77</v>
      </c>
      <c r="N38">
        <v>254</v>
      </c>
      <c r="O38">
        <v>36</v>
      </c>
      <c r="P38">
        <v>66</v>
      </c>
    </row>
    <row r="39" spans="1:16" ht="13.5">
      <c r="A39" t="s">
        <v>64</v>
      </c>
      <c r="B39">
        <v>462</v>
      </c>
      <c r="C39">
        <v>461</v>
      </c>
      <c r="D39">
        <v>7</v>
      </c>
      <c r="E39">
        <v>15</v>
      </c>
      <c r="F39">
        <v>239</v>
      </c>
      <c r="G39">
        <v>233</v>
      </c>
      <c r="H39" s="1">
        <f t="shared" si="1"/>
        <v>708</v>
      </c>
      <c r="I39" s="1">
        <f t="shared" si="0"/>
        <v>709</v>
      </c>
      <c r="J39">
        <v>232</v>
      </c>
      <c r="K39">
        <v>280</v>
      </c>
      <c r="L39">
        <v>60</v>
      </c>
      <c r="M39">
        <v>77</v>
      </c>
      <c r="N39">
        <v>457</v>
      </c>
      <c r="O39">
        <v>31</v>
      </c>
      <c r="P39">
        <v>221</v>
      </c>
    </row>
    <row r="40" spans="1:16" ht="13.5">
      <c r="A40" t="s">
        <v>65</v>
      </c>
      <c r="B40">
        <v>212</v>
      </c>
      <c r="C40">
        <v>213</v>
      </c>
      <c r="D40">
        <v>3</v>
      </c>
      <c r="E40">
        <v>8</v>
      </c>
      <c r="F40">
        <v>121</v>
      </c>
      <c r="G40">
        <v>115</v>
      </c>
      <c r="H40" s="1">
        <f t="shared" si="1"/>
        <v>336</v>
      </c>
      <c r="I40" s="1">
        <f t="shared" si="0"/>
        <v>336</v>
      </c>
      <c r="J40">
        <v>199</v>
      </c>
      <c r="K40">
        <v>250</v>
      </c>
      <c r="L40">
        <v>57</v>
      </c>
      <c r="M40">
        <v>73</v>
      </c>
      <c r="N40">
        <v>179</v>
      </c>
      <c r="O40">
        <v>24</v>
      </c>
      <c r="P40">
        <v>132</v>
      </c>
    </row>
    <row r="41" spans="1:16" ht="13.5">
      <c r="A41" t="s">
        <v>66</v>
      </c>
      <c r="B41">
        <v>263</v>
      </c>
      <c r="C41">
        <v>265</v>
      </c>
      <c r="D41">
        <v>2</v>
      </c>
      <c r="E41">
        <v>7</v>
      </c>
      <c r="F41">
        <v>196</v>
      </c>
      <c r="G41">
        <v>189</v>
      </c>
      <c r="H41" s="1">
        <f t="shared" si="1"/>
        <v>461</v>
      </c>
      <c r="I41" s="1">
        <f t="shared" si="0"/>
        <v>461</v>
      </c>
      <c r="J41">
        <v>211</v>
      </c>
      <c r="K41">
        <v>276</v>
      </c>
      <c r="L41">
        <v>62</v>
      </c>
      <c r="M41">
        <v>82</v>
      </c>
      <c r="N41">
        <v>299</v>
      </c>
      <c r="O41">
        <v>23</v>
      </c>
      <c r="P41">
        <v>139</v>
      </c>
    </row>
    <row r="42" spans="1:16" ht="13.5">
      <c r="A42" t="s">
        <v>67</v>
      </c>
      <c r="B42">
        <v>231</v>
      </c>
      <c r="C42">
        <v>231</v>
      </c>
      <c r="D42">
        <v>2</v>
      </c>
      <c r="E42">
        <v>6</v>
      </c>
      <c r="F42">
        <v>93</v>
      </c>
      <c r="G42">
        <v>87</v>
      </c>
      <c r="H42" s="1">
        <f t="shared" si="1"/>
        <v>326</v>
      </c>
      <c r="I42" s="1">
        <f t="shared" si="0"/>
        <v>324</v>
      </c>
      <c r="J42">
        <v>280</v>
      </c>
      <c r="K42">
        <v>377</v>
      </c>
      <c r="L42">
        <v>58</v>
      </c>
      <c r="M42">
        <v>73</v>
      </c>
      <c r="N42">
        <v>205</v>
      </c>
      <c r="O42">
        <v>21</v>
      </c>
      <c r="P42">
        <v>98</v>
      </c>
    </row>
    <row r="43" spans="1:16" ht="13.5">
      <c r="A43" t="s">
        <v>68</v>
      </c>
      <c r="B43">
        <v>105</v>
      </c>
      <c r="C43">
        <v>106</v>
      </c>
      <c r="D43">
        <v>1</v>
      </c>
      <c r="E43">
        <v>3</v>
      </c>
      <c r="F43">
        <v>137</v>
      </c>
      <c r="G43">
        <v>134</v>
      </c>
      <c r="H43" s="1">
        <f t="shared" si="1"/>
        <v>243</v>
      </c>
      <c r="I43" s="1">
        <f t="shared" si="0"/>
        <v>243</v>
      </c>
      <c r="J43">
        <v>189</v>
      </c>
      <c r="K43">
        <v>241</v>
      </c>
      <c r="L43">
        <v>64</v>
      </c>
      <c r="M43">
        <v>77</v>
      </c>
      <c r="N43">
        <v>133</v>
      </c>
      <c r="O43">
        <v>40</v>
      </c>
      <c r="P43">
        <v>69</v>
      </c>
    </row>
    <row r="44" spans="1:16" ht="13.5">
      <c r="A44" t="s">
        <v>69</v>
      </c>
      <c r="B44">
        <v>288</v>
      </c>
      <c r="C44">
        <v>281</v>
      </c>
      <c r="D44">
        <v>10</v>
      </c>
      <c r="E44">
        <v>22</v>
      </c>
      <c r="F44">
        <v>168</v>
      </c>
      <c r="G44">
        <v>163</v>
      </c>
      <c r="H44" s="1">
        <f t="shared" si="1"/>
        <v>466</v>
      </c>
      <c r="I44" s="1">
        <f t="shared" si="0"/>
        <v>466</v>
      </c>
      <c r="J44">
        <v>265</v>
      </c>
      <c r="K44">
        <v>311</v>
      </c>
      <c r="L44">
        <v>54</v>
      </c>
      <c r="M44">
        <v>71</v>
      </c>
      <c r="N44">
        <v>390</v>
      </c>
      <c r="O44">
        <v>20</v>
      </c>
      <c r="P44">
        <v>55</v>
      </c>
    </row>
    <row r="45" spans="1:16" ht="13.5">
      <c r="A45" t="s">
        <v>70</v>
      </c>
      <c r="B45">
        <v>363</v>
      </c>
      <c r="C45">
        <v>356</v>
      </c>
      <c r="D45">
        <v>4</v>
      </c>
      <c r="E45">
        <v>21</v>
      </c>
      <c r="F45">
        <v>223</v>
      </c>
      <c r="G45">
        <v>212</v>
      </c>
      <c r="H45" s="1">
        <f t="shared" si="1"/>
        <v>590</v>
      </c>
      <c r="I45" s="1">
        <f t="shared" si="0"/>
        <v>589</v>
      </c>
      <c r="J45">
        <v>256</v>
      </c>
      <c r="K45">
        <v>275</v>
      </c>
      <c r="L45">
        <v>62</v>
      </c>
      <c r="M45">
        <v>80</v>
      </c>
      <c r="N45">
        <v>259</v>
      </c>
      <c r="O45">
        <v>21</v>
      </c>
      <c r="P45">
        <v>309</v>
      </c>
    </row>
    <row r="46" spans="1:16" ht="13.5">
      <c r="A46" t="s">
        <v>71</v>
      </c>
      <c r="B46">
        <v>303</v>
      </c>
      <c r="C46">
        <v>302</v>
      </c>
      <c r="D46">
        <v>12</v>
      </c>
      <c r="E46">
        <v>26</v>
      </c>
      <c r="F46">
        <v>275</v>
      </c>
      <c r="G46">
        <v>262</v>
      </c>
      <c r="H46" s="1">
        <f t="shared" si="1"/>
        <v>590</v>
      </c>
      <c r="I46" s="1">
        <f t="shared" si="0"/>
        <v>590</v>
      </c>
      <c r="J46">
        <v>208</v>
      </c>
      <c r="K46">
        <v>246</v>
      </c>
      <c r="L46">
        <v>63</v>
      </c>
      <c r="M46">
        <v>81</v>
      </c>
      <c r="N46">
        <v>511</v>
      </c>
      <c r="O46">
        <v>45</v>
      </c>
      <c r="P46">
        <v>34</v>
      </c>
    </row>
    <row r="47" spans="1:16" ht="13.5">
      <c r="A47" t="s">
        <v>72</v>
      </c>
      <c r="B47">
        <v>12</v>
      </c>
      <c r="C47">
        <v>12</v>
      </c>
      <c r="D47">
        <v>8</v>
      </c>
      <c r="E47">
        <v>8</v>
      </c>
      <c r="F47">
        <v>85</v>
      </c>
      <c r="G47">
        <v>85</v>
      </c>
      <c r="H47" s="1">
        <f t="shared" si="1"/>
        <v>105</v>
      </c>
      <c r="I47" s="1">
        <f t="shared" si="0"/>
        <v>105</v>
      </c>
      <c r="J47">
        <v>124</v>
      </c>
      <c r="K47">
        <v>131</v>
      </c>
      <c r="L47">
        <v>44</v>
      </c>
      <c r="M47">
        <v>59</v>
      </c>
      <c r="N47">
        <v>38</v>
      </c>
      <c r="O47">
        <v>37</v>
      </c>
      <c r="P47">
        <v>31</v>
      </c>
    </row>
  </sheetData>
  <mergeCells count="8">
    <mergeCell ref="H1:I1"/>
    <mergeCell ref="J1:K1"/>
    <mergeCell ref="L1:M1"/>
    <mergeCell ref="N1:P1"/>
    <mergeCell ref="A1:A2"/>
    <mergeCell ref="B1:C1"/>
    <mergeCell ref="D1:E1"/>
    <mergeCell ref="F1:G1"/>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H13"/>
  <sheetViews>
    <sheetView workbookViewId="0" topLeftCell="A1">
      <selection activeCell="I13" sqref="I13"/>
    </sheetView>
  </sheetViews>
  <sheetFormatPr defaultColWidth="9.00390625" defaultRowHeight="13.5"/>
  <cols>
    <col min="1" max="2" width="2.625" style="0" customWidth="1"/>
    <col min="3" max="3" width="12.00390625" style="0" customWidth="1"/>
    <col min="4" max="4" width="6.625" style="0" customWidth="1"/>
  </cols>
  <sheetData>
    <row r="1" spans="1:8" ht="13.5">
      <c r="A1" s="4"/>
      <c r="B1" s="4"/>
      <c r="C1" s="4"/>
      <c r="D1" s="4"/>
      <c r="E1" s="5" t="s">
        <v>74</v>
      </c>
      <c r="F1" s="5"/>
      <c r="G1" s="5" t="s">
        <v>75</v>
      </c>
      <c r="H1" s="5"/>
    </row>
    <row r="2" spans="1:8" ht="13.5">
      <c r="A2" s="4" t="s">
        <v>76</v>
      </c>
      <c r="B2" s="4"/>
      <c r="C2" s="4"/>
      <c r="D2" s="4"/>
      <c r="E2" s="7" t="s">
        <v>77</v>
      </c>
      <c r="F2" s="7" t="s">
        <v>78</v>
      </c>
      <c r="G2" s="7" t="s">
        <v>77</v>
      </c>
      <c r="H2" s="7" t="s">
        <v>78</v>
      </c>
    </row>
    <row r="3" spans="2:8" ht="13.5">
      <c r="B3" t="s">
        <v>73</v>
      </c>
      <c r="D3" t="s">
        <v>79</v>
      </c>
      <c r="E3" s="8">
        <f>'新計画整備保全目標'!H3</f>
        <v>25097</v>
      </c>
      <c r="F3" s="8">
        <f>'新計画整備保全目標'!I3</f>
        <v>25097</v>
      </c>
      <c r="G3" s="8">
        <f>'現行計画整備保全目標'!H3</f>
        <v>25121</v>
      </c>
      <c r="H3" s="8">
        <f>'現行計画整備保全目標'!I3</f>
        <v>25121</v>
      </c>
    </row>
    <row r="4" spans="3:8" ht="13.5">
      <c r="C4" t="s">
        <v>91</v>
      </c>
      <c r="D4" t="s">
        <v>79</v>
      </c>
      <c r="E4" s="8">
        <f>'新計画整備保全目標'!F3</f>
        <v>13830</v>
      </c>
      <c r="F4" s="8">
        <f>'新計画整備保全目標'!G3</f>
        <v>13291</v>
      </c>
      <c r="G4" s="8">
        <f>'現行計画整備保全目標'!F3</f>
        <v>13882</v>
      </c>
      <c r="H4" s="8">
        <f>'現行計画整備保全目標'!G3</f>
        <v>13344</v>
      </c>
    </row>
    <row r="5" spans="2:8" ht="13.5">
      <c r="B5" t="s">
        <v>8</v>
      </c>
      <c r="D5" t="s">
        <v>80</v>
      </c>
      <c r="E5" s="8">
        <f>'新計画整備保全目標'!J3</f>
        <v>177</v>
      </c>
      <c r="F5" s="8">
        <f>'新計画整備保全目標'!K3</f>
        <v>208</v>
      </c>
      <c r="G5" s="8">
        <f>'現行計画整備保全目標'!J3</f>
        <v>161</v>
      </c>
      <c r="H5" s="8">
        <f>'現行計画整備保全目標'!K3</f>
        <v>203</v>
      </c>
    </row>
    <row r="6" spans="1:8" ht="13.5">
      <c r="A6" s="4" t="s">
        <v>81</v>
      </c>
      <c r="B6" s="4"/>
      <c r="C6" s="4"/>
      <c r="D6" s="4"/>
      <c r="E6" s="9" t="s">
        <v>82</v>
      </c>
      <c r="F6" s="9"/>
      <c r="G6" s="9" t="s">
        <v>82</v>
      </c>
      <c r="H6" s="9"/>
    </row>
    <row r="7" spans="1:8" ht="13.5">
      <c r="A7" s="10"/>
      <c r="B7" s="10" t="s">
        <v>83</v>
      </c>
      <c r="C7" s="10"/>
      <c r="D7" s="10" t="s">
        <v>84</v>
      </c>
      <c r="E7" s="11">
        <f>'新計画計画量'!B3</f>
        <v>62708</v>
      </c>
      <c r="F7" s="11"/>
      <c r="G7" s="11">
        <f>'現行計画量'!B3</f>
        <v>51192</v>
      </c>
      <c r="H7" s="11"/>
    </row>
    <row r="8" spans="1:8" ht="13.5">
      <c r="A8" s="12"/>
      <c r="B8" s="12"/>
      <c r="C8" s="12" t="s">
        <v>85</v>
      </c>
      <c r="D8" s="12" t="s">
        <v>84</v>
      </c>
      <c r="E8" s="13">
        <f>'新計画計画量'!C3</f>
        <v>22177</v>
      </c>
      <c r="F8" s="13"/>
      <c r="G8" s="13">
        <f>'現行計画量'!C3</f>
        <v>21348</v>
      </c>
      <c r="H8" s="13"/>
    </row>
    <row r="9" spans="1:8" ht="13.5">
      <c r="A9" s="12"/>
      <c r="B9" s="12"/>
      <c r="C9" s="12" t="s">
        <v>86</v>
      </c>
      <c r="D9" s="12" t="s">
        <v>84</v>
      </c>
      <c r="E9" s="13">
        <f>'新計画計画量'!D3</f>
        <v>40532</v>
      </c>
      <c r="F9" s="13"/>
      <c r="G9" s="13">
        <f>'現行計画量'!D3</f>
        <v>29843</v>
      </c>
      <c r="H9" s="13"/>
    </row>
    <row r="10" spans="1:8" ht="13.5">
      <c r="A10" s="12"/>
      <c r="B10" s="12" t="s">
        <v>87</v>
      </c>
      <c r="C10" s="12"/>
      <c r="D10" s="12" t="s">
        <v>79</v>
      </c>
      <c r="E10" s="13">
        <f>'新計画計画量'!E3</f>
        <v>700</v>
      </c>
      <c r="F10" s="13"/>
      <c r="G10" s="13">
        <f>'現行計画量'!E3</f>
        <v>678</v>
      </c>
      <c r="H10" s="13"/>
    </row>
    <row r="11" spans="1:8" ht="13.5">
      <c r="A11" s="12"/>
      <c r="B11" s="12" t="s">
        <v>88</v>
      </c>
      <c r="C11" s="12"/>
      <c r="D11" s="12" t="s">
        <v>79</v>
      </c>
      <c r="E11" s="13">
        <f>'新計画計画量'!F3</f>
        <v>871</v>
      </c>
      <c r="F11" s="13"/>
      <c r="G11" s="13">
        <f>'現行計画量'!F3</f>
        <v>870</v>
      </c>
      <c r="H11" s="13"/>
    </row>
    <row r="12" spans="1:8" ht="13.5">
      <c r="A12" s="12"/>
      <c r="B12" s="12" t="s">
        <v>21</v>
      </c>
      <c r="C12" s="12"/>
      <c r="D12" s="12" t="s">
        <v>89</v>
      </c>
      <c r="E12" s="15">
        <f>'新計画計画量'!G3</f>
        <v>33.7</v>
      </c>
      <c r="F12" s="15"/>
      <c r="G12" s="15">
        <f>'現行計画量'!G3</f>
        <v>38.4</v>
      </c>
      <c r="H12" s="15"/>
    </row>
    <row r="13" spans="1:8" ht="13.5">
      <c r="A13" s="6"/>
      <c r="B13" s="6" t="s">
        <v>90</v>
      </c>
      <c r="C13" s="6"/>
      <c r="D13" s="6" t="s">
        <v>79</v>
      </c>
      <c r="E13" s="14">
        <f>'新計画計画量'!H3</f>
        <v>12689.1</v>
      </c>
      <c r="F13" s="14"/>
      <c r="G13" s="14">
        <f>'現行計画量'!H3</f>
        <v>12451</v>
      </c>
      <c r="H13" s="14"/>
    </row>
  </sheetData>
  <mergeCells count="18">
    <mergeCell ref="E13:F13"/>
    <mergeCell ref="G13:H13"/>
    <mergeCell ref="E11:F11"/>
    <mergeCell ref="G11:H11"/>
    <mergeCell ref="E12:F12"/>
    <mergeCell ref="G12:H12"/>
    <mergeCell ref="E9:F9"/>
    <mergeCell ref="G9:H9"/>
    <mergeCell ref="E10:F10"/>
    <mergeCell ref="G10:H10"/>
    <mergeCell ref="E7:F7"/>
    <mergeCell ref="G7:H7"/>
    <mergeCell ref="E8:F8"/>
    <mergeCell ref="G8:H8"/>
    <mergeCell ref="E1:F1"/>
    <mergeCell ref="G1:H1"/>
    <mergeCell ref="E6:F6"/>
    <mergeCell ref="G6:H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L47"/>
  <sheetViews>
    <sheetView tabSelected="1" workbookViewId="0" topLeftCell="A1">
      <pane xSplit="1" ySplit="2" topLeftCell="B22" activePane="bottomRight" state="frozen"/>
      <selection pane="topLeft" activeCell="A1" sqref="A1"/>
      <selection pane="topRight" activeCell="B1" sqref="B1"/>
      <selection pane="bottomLeft" activeCell="A3" sqref="A3"/>
      <selection pane="bottomRight" activeCell="B3" sqref="B3"/>
    </sheetView>
  </sheetViews>
  <sheetFormatPr defaultColWidth="9.00390625" defaultRowHeight="13.5"/>
  <cols>
    <col min="1" max="1" width="16.00390625" style="0" customWidth="1"/>
  </cols>
  <sheetData>
    <row r="1" spans="1:12" ht="13.5">
      <c r="A1" s="2" t="s">
        <v>27</v>
      </c>
      <c r="B1" s="2" t="s">
        <v>19</v>
      </c>
      <c r="C1" s="2"/>
      <c r="D1" s="2"/>
      <c r="E1" s="2" t="s">
        <v>20</v>
      </c>
      <c r="F1" s="2"/>
      <c r="G1" s="2" t="s">
        <v>21</v>
      </c>
      <c r="H1" s="2" t="s">
        <v>25</v>
      </c>
      <c r="I1" s="2"/>
      <c r="J1" s="2"/>
      <c r="K1" s="2"/>
      <c r="L1" s="2" t="s">
        <v>26</v>
      </c>
    </row>
    <row r="2" spans="1:12" ht="13.5">
      <c r="A2" s="2"/>
      <c r="B2" t="s">
        <v>14</v>
      </c>
      <c r="C2" t="s">
        <v>15</v>
      </c>
      <c r="D2" t="s">
        <v>16</v>
      </c>
      <c r="E2" t="s">
        <v>17</v>
      </c>
      <c r="F2" t="s">
        <v>18</v>
      </c>
      <c r="G2" s="2"/>
      <c r="H2" t="s">
        <v>14</v>
      </c>
      <c r="I2" t="s">
        <v>22</v>
      </c>
      <c r="J2" t="s">
        <v>23</v>
      </c>
      <c r="K2" t="s">
        <v>24</v>
      </c>
      <c r="L2" s="2"/>
    </row>
    <row r="3" spans="1:12" ht="13.5">
      <c r="A3" t="s">
        <v>28</v>
      </c>
      <c r="B3">
        <f>'新計画計画量'!B3-'現行計画量'!B3</f>
        <v>11516</v>
      </c>
      <c r="C3">
        <f>'新計画計画量'!C3-'現行計画量'!C3</f>
        <v>829</v>
      </c>
      <c r="D3">
        <f>'新計画計画量'!D3-'現行計画量'!D3</f>
        <v>10689</v>
      </c>
      <c r="E3">
        <f>'新計画計画量'!E3-'現行計画量'!E3</f>
        <v>22</v>
      </c>
      <c r="F3">
        <f>'新計画計画量'!F3-'現行計画量'!F3</f>
        <v>1</v>
      </c>
      <c r="G3">
        <f>'新計画計画量'!G3-'現行計画量'!G3</f>
        <v>-4.699999999999996</v>
      </c>
      <c r="H3">
        <f>'新計画計画量'!H3-'現行計画量'!H3</f>
        <v>238.10000000000036</v>
      </c>
      <c r="I3">
        <f>'新計画計画量'!I3-'現行計画量'!I3</f>
        <v>287.3000000000011</v>
      </c>
      <c r="J3">
        <f>'新計画計画量'!J3-'現行計画量'!J3</f>
        <v>7.200000000000273</v>
      </c>
      <c r="K3">
        <f>'新計画計画量'!K3-'現行計画量'!K3</f>
        <v>1.7999999999999545</v>
      </c>
      <c r="L3">
        <f>'新計画計画量'!L3-'現行計画量'!L3</f>
        <v>-3.2999999999999545</v>
      </c>
    </row>
    <row r="4" spans="1:12" ht="13.5">
      <c r="A4" t="s">
        <v>29</v>
      </c>
      <c r="B4">
        <f>'新計画計画量'!B4-'現行計画量'!B4</f>
        <v>-20</v>
      </c>
      <c r="C4">
        <f>'新計画計画量'!C4-'現行計画量'!C4</f>
        <v>-75</v>
      </c>
      <c r="D4">
        <f>'新計画計画量'!D4-'現行計画量'!D4</f>
        <v>55</v>
      </c>
      <c r="E4">
        <f>'新計画計画量'!E4-'現行計画量'!E4</f>
        <v>0</v>
      </c>
      <c r="F4">
        <f>'新計画計画量'!F4-'現行計画量'!F4</f>
        <v>-48</v>
      </c>
      <c r="G4">
        <f>'新計画計画量'!G4-'現行計画量'!G4</f>
        <v>-0.19999999999999996</v>
      </c>
      <c r="H4">
        <f>'新計画計画量'!H4-'現行計画量'!H4</f>
        <v>98.39999999999998</v>
      </c>
      <c r="I4">
        <f>'新計画計画量'!I4-'現行計画量'!I4</f>
        <v>120.89999999999998</v>
      </c>
      <c r="J4">
        <f>'新計画計画量'!J4-'現行計画量'!J4</f>
        <v>-27.299999999999983</v>
      </c>
      <c r="K4">
        <f>'新計画計画量'!K4-'現行計画量'!K4</f>
        <v>3.8000000000000007</v>
      </c>
      <c r="L4">
        <f>'新計画計画量'!L4-'現行計画量'!L4</f>
        <v>-0.09999999999999964</v>
      </c>
    </row>
    <row r="5" spans="1:12" ht="13.5">
      <c r="A5" t="s">
        <v>30</v>
      </c>
      <c r="B5">
        <f>'新計画計画量'!B5-'現行計画量'!B5</f>
        <v>23</v>
      </c>
      <c r="C5">
        <f>'新計画計画量'!C5-'現行計画量'!C5</f>
        <v>-25</v>
      </c>
      <c r="D5">
        <f>'新計画計画量'!D5-'現行計画量'!D5</f>
        <v>48</v>
      </c>
      <c r="E5">
        <f>'新計画計画量'!E5-'現行計画量'!E5</f>
        <v>3</v>
      </c>
      <c r="F5">
        <f>'新計画計画量'!F5-'現行計画量'!F5</f>
        <v>-47</v>
      </c>
      <c r="G5">
        <f>'新計画計画量'!G5-'現行計画量'!G5</f>
        <v>-0.09999999999999987</v>
      </c>
      <c r="H5">
        <f>'新計画計画量'!H5-'現行計画量'!H5</f>
        <v>17.699999999999932</v>
      </c>
      <c r="I5">
        <f>'新計画計画量'!I5-'現行計画量'!I5</f>
        <v>11.5</v>
      </c>
      <c r="J5">
        <f>'新計画計画量'!J5-'現行計画量'!J5</f>
        <v>4.200000000000003</v>
      </c>
      <c r="K5">
        <f>'新計画計画量'!K5-'現行計画量'!K5</f>
        <v>-0.29999999999999716</v>
      </c>
      <c r="L5">
        <f>'新計画計画量'!L5-'現行計画量'!L5</f>
        <v>-0.09999999999999964</v>
      </c>
    </row>
    <row r="6" spans="1:12" ht="13.5">
      <c r="A6" t="s">
        <v>31</v>
      </c>
      <c r="B6">
        <f>'新計画計画量'!B6-'現行計画量'!B6</f>
        <v>44</v>
      </c>
      <c r="C6">
        <f>'新計画計画量'!C6-'現行計画量'!C6</f>
        <v>84</v>
      </c>
      <c r="D6">
        <f>'新計画計画量'!D6-'現行計画量'!D6</f>
        <v>-40</v>
      </c>
      <c r="E6">
        <f>'新計画計画量'!E6-'現行計画量'!E6</f>
        <v>8</v>
      </c>
      <c r="F6">
        <f>'新計画計画量'!F6-'現行計画量'!F6</f>
        <v>-12</v>
      </c>
      <c r="G6">
        <f>'新計画計画量'!G6-'現行計画量'!G6</f>
        <v>-0.09999999999999987</v>
      </c>
      <c r="H6">
        <f>'新計画計画量'!H6-'現行計画量'!H6</f>
        <v>-11</v>
      </c>
      <c r="I6">
        <f>'新計画計画量'!I6-'現行計画量'!I6</f>
        <v>14.600000000000023</v>
      </c>
      <c r="J6">
        <f>'新計画計画量'!J6-'現行計画量'!J6</f>
        <v>-9.199999999999989</v>
      </c>
      <c r="K6">
        <f>'新計画計画量'!K6-'現行計画量'!K6</f>
        <v>-0.9000000000000057</v>
      </c>
      <c r="L6">
        <f>'新計画計画量'!L6-'現行計画量'!L6</f>
        <v>0</v>
      </c>
    </row>
    <row r="7" spans="1:12" ht="13.5">
      <c r="A7" t="s">
        <v>32</v>
      </c>
      <c r="B7">
        <f>'新計画計画量'!B7-'現行計画量'!B7</f>
        <v>-144</v>
      </c>
      <c r="C7">
        <f>'新計画計画量'!C7-'現行計画量'!C7</f>
        <v>-102</v>
      </c>
      <c r="D7">
        <f>'新計画計画量'!D7-'現行計画量'!D7</f>
        <v>-42</v>
      </c>
      <c r="E7">
        <f>'新計画計画量'!E7-'現行計画量'!E7</f>
        <v>2</v>
      </c>
      <c r="F7">
        <f>'新計画計画量'!F7-'現行計画量'!F7</f>
        <v>-34</v>
      </c>
      <c r="G7">
        <f>'新計画計画量'!G7-'現行計画量'!G7</f>
        <v>-0.30000000000000004</v>
      </c>
      <c r="H7">
        <f>'新計画計画量'!H7-'現行計画量'!H7</f>
        <v>-3.3999999999999773</v>
      </c>
      <c r="I7">
        <f>'新計画計画量'!I7-'現行計画量'!I7</f>
        <v>-0.599999999999909</v>
      </c>
      <c r="J7">
        <f>'新計画計画量'!J7-'現行計画量'!J7</f>
        <v>1.599999999999966</v>
      </c>
      <c r="K7">
        <f>'新計画計画量'!K7-'現行計画量'!K7</f>
        <v>-1.2000000000000028</v>
      </c>
      <c r="L7">
        <f>'新計画計画量'!L7-'現行計画量'!L7</f>
        <v>0</v>
      </c>
    </row>
    <row r="8" spans="1:12" ht="13.5">
      <c r="A8" t="s">
        <v>33</v>
      </c>
      <c r="B8">
        <f>'新計画計画量'!B8-'現行計画量'!B8</f>
        <v>-173</v>
      </c>
      <c r="C8">
        <f>'新計画計画量'!C8-'現行計画量'!C8</f>
        <v>-101</v>
      </c>
      <c r="D8">
        <f>'新計画計画量'!D8-'現行計画量'!D8</f>
        <v>-72</v>
      </c>
      <c r="E8">
        <f>'新計画計画量'!E8-'現行計画量'!E8</f>
        <v>1</v>
      </c>
      <c r="F8">
        <f>'新計画計画量'!F8-'現行計画量'!F8</f>
        <v>-3</v>
      </c>
      <c r="G8">
        <f>'新計画計画量'!G8-'現行計画量'!G8</f>
        <v>-0.09999999999999998</v>
      </c>
      <c r="H8">
        <f>'新計画計画量'!H8-'現行計画量'!H8</f>
        <v>-0.6000000000000227</v>
      </c>
      <c r="I8">
        <f>'新計画計画量'!I8-'現行計画量'!I8</f>
        <v>-0.39999999999997726</v>
      </c>
      <c r="J8">
        <f>'新計画計画量'!J8-'現行計画量'!J8</f>
        <v>0.7000000000000028</v>
      </c>
      <c r="K8">
        <f>'新計画計画量'!K8-'現行計画量'!K8</f>
        <v>-0.1999999999999993</v>
      </c>
      <c r="L8">
        <f>'新計画計画量'!L8-'現行計画量'!L8</f>
        <v>0</v>
      </c>
    </row>
    <row r="9" spans="1:12" ht="13.5">
      <c r="A9" t="s">
        <v>34</v>
      </c>
      <c r="B9">
        <f>'新計画計画量'!B9-'現行計画量'!B9</f>
        <v>196</v>
      </c>
      <c r="C9">
        <f>'新計画計画量'!C9-'現行計画量'!C9</f>
        <v>32</v>
      </c>
      <c r="D9">
        <f>'新計画計画量'!D9-'現行計画量'!D9</f>
        <v>164</v>
      </c>
      <c r="E9">
        <f>'新計画計画量'!E9-'現行計画量'!E9</f>
        <v>-2</v>
      </c>
      <c r="F9">
        <f>'新計画計画量'!F9-'現行計画量'!F9</f>
        <v>-10</v>
      </c>
      <c r="G9">
        <f>'新計画計画量'!G9-'現行計画量'!G9</f>
        <v>-0.20000000000000007</v>
      </c>
      <c r="H9">
        <f>'新計画計画量'!H9-'現行計画量'!H9</f>
        <v>-12.100000000000023</v>
      </c>
      <c r="I9">
        <f>'新計画計画量'!I9-'現行計画量'!I9</f>
        <v>-11.5</v>
      </c>
      <c r="J9">
        <f>'新計画計画量'!J9-'現行計画量'!J9</f>
        <v>0.19999999999998863</v>
      </c>
      <c r="K9">
        <f>'新計画計画量'!K9-'現行計画量'!K9</f>
        <v>0.3999999999999986</v>
      </c>
      <c r="L9">
        <f>'新計画計画量'!L9-'現行計画量'!L9</f>
        <v>-0.20000000000000018</v>
      </c>
    </row>
    <row r="10" spans="1:12" ht="13.5">
      <c r="A10" t="s">
        <v>35</v>
      </c>
      <c r="B10">
        <f>'新計画計画量'!B10-'現行計画量'!B10</f>
        <v>301</v>
      </c>
      <c r="C10">
        <f>'新計画計画量'!C10-'現行計画量'!C10</f>
        <v>83</v>
      </c>
      <c r="D10">
        <f>'新計画計画量'!D10-'現行計画量'!D10</f>
        <v>218</v>
      </c>
      <c r="E10">
        <f>'新計画計画量'!E10-'現行計画量'!E10</f>
        <v>5</v>
      </c>
      <c r="F10">
        <f>'新計画計画量'!F10-'現行計画量'!F10</f>
        <v>4</v>
      </c>
      <c r="G10">
        <f>'新計画計画量'!G10-'現行計画量'!G10</f>
        <v>-0.09999999999999998</v>
      </c>
      <c r="H10">
        <f>'新計画計画量'!H10-'現行計画量'!H10</f>
        <v>0.5</v>
      </c>
      <c r="I10">
        <f>'新計画計画量'!I10-'現行計画量'!I10</f>
        <v>-0.799999999999983</v>
      </c>
      <c r="J10">
        <f>'新計画計画量'!J10-'現行計画量'!J10</f>
        <v>2.200000000000003</v>
      </c>
      <c r="K10">
        <f>'新計画計画量'!K10-'現行計画量'!K10</f>
        <v>-0.1999999999999993</v>
      </c>
      <c r="L10">
        <f>'新計画計画量'!L10-'現行計画量'!L10</f>
        <v>-0.10000000000000053</v>
      </c>
    </row>
    <row r="11" spans="1:12" ht="13.5">
      <c r="A11" t="s">
        <v>36</v>
      </c>
      <c r="B11">
        <f>'新計画計画量'!B11-'現行計画量'!B11</f>
        <v>186</v>
      </c>
      <c r="C11">
        <f>'新計画計画量'!C11-'現行計画量'!C11</f>
        <v>47</v>
      </c>
      <c r="D11">
        <f>'新計画計画量'!D11-'現行計画量'!D11</f>
        <v>139</v>
      </c>
      <c r="E11">
        <f>'新計画計画量'!E11-'現行計画量'!E11</f>
        <v>3</v>
      </c>
      <c r="F11">
        <f>'新計画計画量'!F11-'現行計画量'!F11</f>
        <v>-9</v>
      </c>
      <c r="G11">
        <f>'新計画計画量'!G11-'現行計画量'!G11</f>
        <v>0</v>
      </c>
      <c r="H11">
        <f>'新計画計画量'!H11-'現行計画量'!H11</f>
        <v>0</v>
      </c>
      <c r="I11">
        <f>'新計画計画量'!I11-'現行計画量'!I11</f>
        <v>2.3000000000000114</v>
      </c>
      <c r="J11">
        <f>'新計画計画量'!J11-'現行計画量'!J11</f>
        <v>0</v>
      </c>
      <c r="K11">
        <f>'新計画計画量'!K11-'現行計画量'!K11</f>
        <v>-0.8000000000000007</v>
      </c>
      <c r="L11">
        <f>'新計画計画量'!L11-'現行計画量'!L11</f>
        <v>-0.09999999999999964</v>
      </c>
    </row>
    <row r="12" spans="1:12" ht="13.5">
      <c r="A12" t="s">
        <v>37</v>
      </c>
      <c r="B12">
        <f>'新計画計画量'!B12-'現行計画量'!B12</f>
        <v>443</v>
      </c>
      <c r="C12">
        <f>'新計画計画量'!C12-'現行計画量'!C12</f>
        <v>186</v>
      </c>
      <c r="D12">
        <f>'新計画計画量'!D12-'現行計画量'!D12</f>
        <v>257</v>
      </c>
      <c r="E12">
        <f>'新計画計画量'!E12-'現行計画量'!E12</f>
        <v>8</v>
      </c>
      <c r="F12">
        <f>'新計画計画量'!F12-'現行計画量'!F12</f>
        <v>3</v>
      </c>
      <c r="G12">
        <f>'新計画計画量'!G12-'現行計画量'!G12</f>
        <v>-0.20000000000000007</v>
      </c>
      <c r="H12">
        <f>'新計画計画量'!H12-'現行計画量'!H12</f>
        <v>0.700000000000017</v>
      </c>
      <c r="I12">
        <f>'新計画計画量'!I12-'現行計画量'!I12</f>
        <v>1.3999999999999915</v>
      </c>
      <c r="J12">
        <f>'新計画計画量'!J12-'現行計画量'!J12</f>
        <v>-0.40000000000000213</v>
      </c>
      <c r="K12">
        <f>'新計画計画量'!K12-'現行計画量'!K12</f>
        <v>0.09999999999999964</v>
      </c>
      <c r="L12">
        <f>'新計画計画量'!L12-'現行計画量'!L12</f>
        <v>-0.10000000000000009</v>
      </c>
    </row>
    <row r="13" spans="1:12" ht="13.5">
      <c r="A13" t="s">
        <v>38</v>
      </c>
      <c r="B13">
        <f>'新計画計画量'!B13-'現行計画量'!B13</f>
        <v>516</v>
      </c>
      <c r="C13">
        <f>'新計画計画量'!C13-'現行計画量'!C13</f>
        <v>131</v>
      </c>
      <c r="D13">
        <f>'新計画計画量'!D13-'現行計画量'!D13</f>
        <v>385</v>
      </c>
      <c r="E13">
        <f>'新計画計画量'!E13-'現行計画量'!E13</f>
        <v>3</v>
      </c>
      <c r="F13">
        <f>'新計画計画量'!F13-'現行計画量'!F13</f>
        <v>1</v>
      </c>
      <c r="G13">
        <f>'新計画計画量'!G13-'現行計画量'!G13</f>
        <v>-0.10000000000000009</v>
      </c>
      <c r="H13">
        <f>'新計画計画量'!H13-'現行計画量'!H13</f>
        <v>1.900000000000034</v>
      </c>
      <c r="I13">
        <f>'新計画計画量'!I13-'現行計画量'!I13</f>
        <v>12.099999999999966</v>
      </c>
      <c r="J13">
        <f>'新計画計画量'!J13-'現行計画量'!J13</f>
        <v>1.1999999999999957</v>
      </c>
      <c r="K13">
        <f>'新計画計画量'!K13-'現行計画量'!K13</f>
        <v>-1</v>
      </c>
      <c r="L13">
        <f>'新計画計画量'!L13-'現行計画量'!L13</f>
        <v>0.20000000000000018</v>
      </c>
    </row>
    <row r="14" spans="1:12" ht="13.5">
      <c r="A14" t="s">
        <v>39</v>
      </c>
      <c r="B14">
        <f>'新計画計画量'!B14-'現行計画量'!B14</f>
        <v>721</v>
      </c>
      <c r="C14">
        <f>'新計画計画量'!C14-'現行計画量'!C14</f>
        <v>64</v>
      </c>
      <c r="D14">
        <f>'新計画計画量'!D14-'現行計画量'!D14</f>
        <v>657</v>
      </c>
      <c r="E14">
        <f>'新計画計画量'!E14-'現行計画量'!E14</f>
        <v>7</v>
      </c>
      <c r="F14">
        <f>'新計画計画量'!F14-'現行計画量'!F14</f>
        <v>-2</v>
      </c>
      <c r="G14">
        <f>'新計画計画量'!G14-'現行計画量'!G14</f>
        <v>-0.10000000000000009</v>
      </c>
      <c r="H14">
        <f>'新計画計画量'!H14-'現行計画量'!H14</f>
        <v>16.5</v>
      </c>
      <c r="I14">
        <f>'新計画計画量'!I14-'現行計画量'!I14</f>
        <v>17.69999999999999</v>
      </c>
      <c r="J14">
        <f>'新計画計画量'!J14-'現行計画量'!J14</f>
        <v>2.299999999999997</v>
      </c>
      <c r="K14">
        <f>'新計画計画量'!K14-'現行計画量'!K14</f>
        <v>1</v>
      </c>
      <c r="L14">
        <f>'新計画計画量'!L14-'現行計画量'!L14</f>
        <v>-0.1999999999999993</v>
      </c>
    </row>
    <row r="15" spans="1:12" ht="13.5">
      <c r="A15" t="s">
        <v>40</v>
      </c>
      <c r="B15">
        <f>'新計画計画量'!B15-'現行計画量'!B15</f>
        <v>564</v>
      </c>
      <c r="C15">
        <f>'新計画計画量'!C15-'現行計画量'!C15</f>
        <v>152</v>
      </c>
      <c r="D15">
        <f>'新計画計画量'!D15-'現行計画量'!D15</f>
        <v>412</v>
      </c>
      <c r="E15">
        <f>'新計画計画量'!E15-'現行計画量'!E15</f>
        <v>2</v>
      </c>
      <c r="F15">
        <f>'新計画計画量'!F15-'現行計画量'!F15</f>
        <v>22</v>
      </c>
      <c r="G15">
        <f>'新計画計画量'!G15-'現行計画量'!G15</f>
        <v>0</v>
      </c>
      <c r="H15">
        <f>'新計画計画量'!H15-'現行計画量'!H15</f>
        <v>19.600000000000023</v>
      </c>
      <c r="I15">
        <f>'新計画計画量'!I15-'現行計画量'!I15</f>
        <v>17.5</v>
      </c>
      <c r="J15">
        <f>'新計画計画量'!J15-'現行計画量'!J15</f>
        <v>3.9000000000000057</v>
      </c>
      <c r="K15">
        <f>'新計画計画量'!K15-'現行計画量'!K15</f>
        <v>0.6000000000000014</v>
      </c>
      <c r="L15">
        <f>'新計画計画量'!L15-'現行計画量'!L15</f>
        <v>-0.10000000000000053</v>
      </c>
    </row>
    <row r="16" spans="1:12" ht="13.5">
      <c r="A16" t="s">
        <v>41</v>
      </c>
      <c r="B16">
        <f>'新計画計画量'!B16-'現行計画量'!B16</f>
        <v>661</v>
      </c>
      <c r="C16">
        <f>'新計画計画量'!C16-'現行計画量'!C16</f>
        <v>114</v>
      </c>
      <c r="D16">
        <f>'新計画計画量'!D16-'現行計画量'!D16</f>
        <v>547</v>
      </c>
      <c r="E16">
        <f>'新計画計画量'!E16-'現行計画量'!E16</f>
        <v>5</v>
      </c>
      <c r="F16">
        <f>'新計画計画量'!F16-'現行計画量'!F16</f>
        <v>23</v>
      </c>
      <c r="G16">
        <f>'新計画計画量'!G16-'現行計画量'!G16</f>
        <v>-0.19999999999999996</v>
      </c>
      <c r="H16">
        <f>'新計画計画量'!H16-'現行計画量'!H16</f>
        <v>7.699999999999989</v>
      </c>
      <c r="I16">
        <f>'新計画計画量'!I16-'現行計画量'!I16</f>
        <v>6.799999999999983</v>
      </c>
      <c r="J16">
        <f>'新計画計画量'!J16-'現行計画量'!J16</f>
        <v>0.5999999999999943</v>
      </c>
      <c r="K16">
        <f>'新計画計画量'!K16-'現行計画量'!K16</f>
        <v>2.0999999999999996</v>
      </c>
      <c r="L16">
        <f>'新計画計画量'!L16-'現行計画量'!L16</f>
        <v>-0.10000000000000053</v>
      </c>
    </row>
    <row r="17" spans="1:12" ht="13.5">
      <c r="A17" t="s">
        <v>42</v>
      </c>
      <c r="B17">
        <f>'新計画計画量'!B17-'現行計画量'!B17</f>
        <v>297</v>
      </c>
      <c r="C17">
        <f>'新計画計画量'!C17-'現行計画量'!C17</f>
        <v>36</v>
      </c>
      <c r="D17">
        <f>'新計画計画量'!D17-'現行計画量'!D17</f>
        <v>261</v>
      </c>
      <c r="E17">
        <f>'新計画計画量'!E17-'現行計画量'!E17</f>
        <v>2</v>
      </c>
      <c r="F17">
        <f>'新計画計画量'!F17-'現行計画量'!F17</f>
        <v>16</v>
      </c>
      <c r="G17">
        <f>'新計画計画量'!G17-'現行計画量'!G17</f>
        <v>-0.19999999999999996</v>
      </c>
      <c r="H17">
        <f>'新計画計画量'!H17-'現行計画量'!H17</f>
        <v>-19.100000000000023</v>
      </c>
      <c r="I17">
        <f>'新計画計画量'!I17-'現行計画量'!I17</f>
        <v>-23.19999999999999</v>
      </c>
      <c r="J17">
        <f>'新計画計画量'!J17-'現行計画量'!J17</f>
        <v>3.9000000000000057</v>
      </c>
      <c r="K17">
        <f>'新計画計画量'!K17-'現行計画量'!K17</f>
        <v>0.40000000000000036</v>
      </c>
      <c r="L17">
        <f>'新計画計画量'!L17-'現行計画量'!L17</f>
        <v>0</v>
      </c>
    </row>
    <row r="18" spans="1:12" ht="13.5">
      <c r="A18" t="s">
        <v>43</v>
      </c>
      <c r="B18">
        <f>'新計画計画量'!B18-'現行計画量'!B18</f>
        <v>409</v>
      </c>
      <c r="C18">
        <f>'新計画計画量'!C18-'現行計画量'!C18</f>
        <v>38</v>
      </c>
      <c r="D18">
        <f>'新計画計画量'!D18-'現行計画量'!D18</f>
        <v>371</v>
      </c>
      <c r="E18">
        <f>'新計画計画量'!E18-'現行計画量'!E18</f>
        <v>0</v>
      </c>
      <c r="F18">
        <f>'新計画計画量'!F18-'現行計画量'!F18</f>
        <v>13</v>
      </c>
      <c r="G18">
        <f>'新計画計画量'!G18-'現行計画量'!G18</f>
        <v>-0.09999999999999998</v>
      </c>
      <c r="H18">
        <f>'新計画計画量'!H18-'現行計画量'!H18</f>
        <v>-14.399999999999977</v>
      </c>
      <c r="I18">
        <f>'新計画計画量'!I18-'現行計画量'!I18</f>
        <v>2.099999999999966</v>
      </c>
      <c r="J18">
        <f>'新計画計画量'!J18-'現行計画量'!J18</f>
        <v>-17.19999999999999</v>
      </c>
      <c r="K18">
        <f>'新計画計画量'!K18-'現行計画量'!K18</f>
        <v>-0.30000000000000426</v>
      </c>
      <c r="L18">
        <f>'新計画計画量'!L18-'現行計画量'!L18</f>
        <v>0.1999999999999993</v>
      </c>
    </row>
    <row r="19" spans="1:12" ht="13.5">
      <c r="A19" t="s">
        <v>44</v>
      </c>
      <c r="B19">
        <f>'新計画計画量'!B19-'現行計画量'!B19</f>
        <v>-37</v>
      </c>
      <c r="C19">
        <f>'新計画計画量'!C19-'現行計画量'!C19</f>
        <v>-129</v>
      </c>
      <c r="D19">
        <f>'新計画計画量'!D19-'現行計画量'!D19</f>
        <v>92</v>
      </c>
      <c r="E19">
        <f>'新計画計画量'!E19-'現行計画量'!E19</f>
        <v>-4</v>
      </c>
      <c r="F19">
        <f>'新計画計画量'!F19-'現行計画量'!F19</f>
        <v>5</v>
      </c>
      <c r="G19">
        <f>'新計画計画量'!G19-'現行計画量'!G19</f>
        <v>-0.09999999999999998</v>
      </c>
      <c r="H19">
        <f>'新計画計画量'!H19-'現行計画量'!H19</f>
        <v>13.899999999999977</v>
      </c>
      <c r="I19">
        <f>'新計画計画量'!I19-'現行計画量'!I19</f>
        <v>13</v>
      </c>
      <c r="J19">
        <f>'新計画計画量'!J19-'現行計画量'!J19</f>
        <v>0.8000000000000007</v>
      </c>
      <c r="K19">
        <f>'新計画計画量'!K19-'現行計画量'!K19</f>
        <v>-1.0000000000000009</v>
      </c>
      <c r="L19">
        <f>'新計画計画量'!L19-'現行計画量'!L19</f>
        <v>-0.09999999999999964</v>
      </c>
    </row>
    <row r="20" spans="1:12" ht="13.5">
      <c r="A20" t="s">
        <v>45</v>
      </c>
      <c r="B20">
        <f>'新計画計画量'!B20-'現行計画量'!B20</f>
        <v>831</v>
      </c>
      <c r="C20">
        <f>'新計画計画量'!C20-'現行計画量'!C20</f>
        <v>90</v>
      </c>
      <c r="D20">
        <f>'新計画計画量'!D20-'現行計画量'!D20</f>
        <v>741</v>
      </c>
      <c r="E20">
        <f>'新計画計画量'!E20-'現行計画量'!E20</f>
        <v>-3</v>
      </c>
      <c r="F20">
        <f>'新計画計画量'!F20-'現行計画量'!F20</f>
        <v>12</v>
      </c>
      <c r="G20">
        <f>'新計画計画量'!G20-'現行計画量'!G20</f>
        <v>-0.09999999999999987</v>
      </c>
      <c r="H20">
        <f>'新計画計画量'!H20-'現行計画量'!H20</f>
        <v>0.1999999999999318</v>
      </c>
      <c r="I20">
        <f>'新計画計画量'!I20-'現行計画量'!I20</f>
        <v>4.7999999999999545</v>
      </c>
      <c r="J20">
        <f>'新計画計画量'!J20-'現行計画量'!J20</f>
        <v>-3.200000000000003</v>
      </c>
      <c r="K20">
        <f>'新計画計画量'!K20-'現行計画量'!K20</f>
        <v>-3.299999999999997</v>
      </c>
      <c r="L20">
        <f>'新計画計画量'!L20-'現行計画量'!L20</f>
        <v>-0.3000000000000007</v>
      </c>
    </row>
    <row r="21" spans="1:12" ht="13.5">
      <c r="A21" t="s">
        <v>46</v>
      </c>
      <c r="B21">
        <f>'新計画計画量'!B21-'現行計画量'!B21</f>
        <v>191</v>
      </c>
      <c r="C21">
        <f>'新計画計画量'!C21-'現行計画量'!C21</f>
        <v>39</v>
      </c>
      <c r="D21">
        <f>'新計画計画量'!D21-'現行計画量'!D21</f>
        <v>152</v>
      </c>
      <c r="E21">
        <f>'新計画計画量'!E21-'現行計画量'!E21</f>
        <v>1</v>
      </c>
      <c r="F21">
        <f>'新計画計画量'!F21-'現行計画量'!F21</f>
        <v>-2</v>
      </c>
      <c r="G21">
        <f>'新計画計画量'!G21-'現行計画量'!G21</f>
        <v>0</v>
      </c>
      <c r="H21">
        <f>'新計画計画量'!H21-'現行計画量'!H21</f>
        <v>1.2999999999999972</v>
      </c>
      <c r="I21">
        <f>'新計画計画量'!I21-'現行計画量'!I21</f>
        <v>1.6000000000000014</v>
      </c>
      <c r="J21">
        <f>'新計画計画量'!J21-'現行計画量'!J21</f>
        <v>0.7000000000000028</v>
      </c>
      <c r="K21">
        <f>'新計画計画量'!K21-'現行計画量'!K21</f>
        <v>0</v>
      </c>
      <c r="L21">
        <f>'新計画計画量'!L21-'現行計画量'!L21</f>
        <v>-0.20000000000000018</v>
      </c>
    </row>
    <row r="22" spans="1:12" ht="13.5">
      <c r="A22" t="s">
        <v>47</v>
      </c>
      <c r="B22">
        <f>'新計画計画量'!B22-'現行計画量'!B22</f>
        <v>334</v>
      </c>
      <c r="C22">
        <f>'新計画計画量'!C22-'現行計画量'!C22</f>
        <v>34</v>
      </c>
      <c r="D22">
        <f>'新計画計画量'!D22-'現行計画量'!D22</f>
        <v>300</v>
      </c>
      <c r="E22">
        <f>'新計画計画量'!E22-'現行計画量'!E22</f>
        <v>8</v>
      </c>
      <c r="F22">
        <f>'新計画計画量'!F22-'現行計画量'!F22</f>
        <v>6</v>
      </c>
      <c r="G22">
        <f>'新計画計画量'!G22-'現行計画量'!G22</f>
        <v>-0.09999999999999998</v>
      </c>
      <c r="H22">
        <f>'新計画計画量'!H22-'現行計画量'!H22</f>
        <v>14.5</v>
      </c>
      <c r="I22">
        <f>'新計画計画量'!I22-'現行計画量'!I22</f>
        <v>6.699999999999989</v>
      </c>
      <c r="J22">
        <f>'新計画計画量'!J22-'現行計画量'!J22</f>
        <v>2.8000000000000043</v>
      </c>
      <c r="K22">
        <f>'新計画計画量'!K22-'現行計画量'!K22</f>
        <v>5.300000000000001</v>
      </c>
      <c r="L22">
        <f>'新計画計画量'!L22-'現行計画量'!L22</f>
        <v>0</v>
      </c>
    </row>
    <row r="23" spans="1:12" ht="13.5">
      <c r="A23" t="s">
        <v>48</v>
      </c>
      <c r="B23">
        <f>'新計画計画量'!B23-'現行計画量'!B23</f>
        <v>124</v>
      </c>
      <c r="C23">
        <f>'新計画計画量'!C23-'現行計画量'!C23</f>
        <v>-16</v>
      </c>
      <c r="D23">
        <f>'新計画計画量'!D23-'現行計画量'!D23</f>
        <v>140</v>
      </c>
      <c r="E23">
        <f>'新計画計画量'!E23-'現行計画量'!E23</f>
        <v>5</v>
      </c>
      <c r="F23">
        <f>'新計画計画量'!F23-'現行計画量'!F23</f>
        <v>5</v>
      </c>
      <c r="G23">
        <f>'新計画計画量'!G23-'現行計画量'!G23</f>
        <v>0</v>
      </c>
      <c r="H23">
        <f>'新計画計画量'!H23-'現行計画量'!H23</f>
        <v>2.3999999999999773</v>
      </c>
      <c r="I23">
        <f>'新計画計画量'!I23-'現行計画量'!I23</f>
        <v>5.299999999999983</v>
      </c>
      <c r="J23">
        <f>'新計画計画量'!J23-'現行計画量'!J23</f>
        <v>-3</v>
      </c>
      <c r="K23">
        <f>'新計画計画量'!K23-'現行計画量'!K23</f>
        <v>-1.0999999999999996</v>
      </c>
      <c r="L23">
        <f>'新計画計画量'!L23-'現行計画量'!L23</f>
        <v>0.09999999999999964</v>
      </c>
    </row>
    <row r="24" spans="1:12" ht="13.5">
      <c r="A24" t="s">
        <v>49</v>
      </c>
      <c r="B24">
        <f>'新計画計画量'!B24-'現行計画量'!B24</f>
        <v>368</v>
      </c>
      <c r="C24">
        <f>'新計画計画量'!C24-'現行計画量'!C24</f>
        <v>83</v>
      </c>
      <c r="D24">
        <f>'新計画計画量'!D24-'現行計画量'!D24</f>
        <v>285</v>
      </c>
      <c r="E24">
        <f>'新計画計画量'!E24-'現行計画量'!E24</f>
        <v>0</v>
      </c>
      <c r="F24">
        <f>'新計画計画量'!F24-'現行計画量'!F24</f>
        <v>7</v>
      </c>
      <c r="G24">
        <f>'新計画計画量'!G24-'現行計画量'!G24</f>
        <v>-0.20000000000000007</v>
      </c>
      <c r="H24">
        <f>'新計画計画量'!H24-'現行計画量'!H24</f>
        <v>31.80000000000001</v>
      </c>
      <c r="I24">
        <f>'新計画計画量'!I24-'現行計画量'!I24</f>
        <v>24.700000000000017</v>
      </c>
      <c r="J24">
        <f>'新計画計画量'!J24-'現行計画量'!J24</f>
        <v>8.400000000000006</v>
      </c>
      <c r="K24">
        <f>'新計画計画量'!K24-'現行計画量'!K24</f>
        <v>1.4000000000000021</v>
      </c>
      <c r="L24">
        <f>'新計画計画量'!L24-'現行計画量'!L24</f>
        <v>-0.1999999999999993</v>
      </c>
    </row>
    <row r="25" spans="1:12" ht="13.5">
      <c r="A25" t="s">
        <v>50</v>
      </c>
      <c r="B25">
        <f>'新計画計画量'!B25-'現行計画量'!B25</f>
        <v>550</v>
      </c>
      <c r="C25">
        <f>'新計画計画量'!C25-'現行計画量'!C25</f>
        <v>29</v>
      </c>
      <c r="D25">
        <f>'新計画計画量'!D25-'現行計画量'!D25</f>
        <v>521</v>
      </c>
      <c r="E25">
        <f>'新計画計画量'!E25-'現行計画量'!E25</f>
        <v>1</v>
      </c>
      <c r="F25">
        <f>'新計画計画量'!F25-'現行計画量'!F25</f>
        <v>17</v>
      </c>
      <c r="G25">
        <f>'新計画計画量'!G25-'現行計画量'!G25</f>
        <v>-0.09999999999999998</v>
      </c>
      <c r="H25">
        <f>'新計画計画量'!H25-'現行計画量'!H25</f>
        <v>6.5</v>
      </c>
      <c r="I25">
        <f>'新計画計画量'!I25-'現行計画量'!I25</f>
        <v>2.6999999999999886</v>
      </c>
      <c r="J25">
        <f>'新計画計画量'!J25-'現行計画量'!J25</f>
        <v>3.8000000000000007</v>
      </c>
      <c r="K25">
        <f>'新計画計画量'!K25-'現行計画量'!K25</f>
        <v>0.8000000000000007</v>
      </c>
      <c r="L25">
        <f>'新計画計画量'!L25-'現行計画量'!L25</f>
        <v>-0.10000000000000053</v>
      </c>
    </row>
    <row r="26" spans="1:12" ht="13.5">
      <c r="A26" t="s">
        <v>51</v>
      </c>
      <c r="B26">
        <f>'新計画計画量'!B26-'現行計画量'!B26</f>
        <v>336</v>
      </c>
      <c r="C26">
        <f>'新計画計画量'!C26-'現行計画量'!C26</f>
        <v>-34</v>
      </c>
      <c r="D26">
        <f>'新計画計画量'!D26-'現行計画量'!D26</f>
        <v>370</v>
      </c>
      <c r="E26">
        <f>'新計画計画量'!E26-'現行計画量'!E26</f>
        <v>-4</v>
      </c>
      <c r="F26">
        <f>'新計画計画量'!F26-'現行計画量'!F26</f>
        <v>-2</v>
      </c>
      <c r="G26">
        <f>'新計画計画量'!G26-'現行計画量'!G26</f>
        <v>0</v>
      </c>
      <c r="H26">
        <f>'新計画計画量'!H26-'現行計画量'!H26</f>
        <v>-17.600000000000023</v>
      </c>
      <c r="I26">
        <f>'新計画計画量'!I26-'現行計画量'!I26</f>
        <v>-20.700000000000017</v>
      </c>
      <c r="J26">
        <f>'新計画計画量'!J26-'現行計画量'!J26</f>
        <v>6.5</v>
      </c>
      <c r="K26">
        <f>'新計画計画量'!K26-'現行計画量'!K26</f>
        <v>-4.799999999999999</v>
      </c>
      <c r="L26">
        <f>'新計画計画量'!L26-'現行計画量'!L26</f>
        <v>-0.5</v>
      </c>
    </row>
    <row r="27" spans="1:12" ht="13.5">
      <c r="A27" t="s">
        <v>52</v>
      </c>
      <c r="B27">
        <f>'新計画計画量'!B27-'現行計画量'!B27</f>
        <v>57</v>
      </c>
      <c r="C27">
        <f>'新計画計画量'!C27-'現行計画量'!C27</f>
        <v>-33</v>
      </c>
      <c r="D27">
        <f>'新計画計画量'!D27-'現行計画量'!D27</f>
        <v>90</v>
      </c>
      <c r="E27">
        <f>'新計画計画量'!E27-'現行計画量'!E27</f>
        <v>-1</v>
      </c>
      <c r="F27">
        <f>'新計画計画量'!F27-'現行計画量'!F27</f>
        <v>1</v>
      </c>
      <c r="G27">
        <f>'新計画計画量'!G27-'現行計画量'!G27</f>
        <v>0</v>
      </c>
      <c r="H27">
        <f>'新計画計画量'!H27-'現行計画量'!H27</f>
        <v>-13.400000000000006</v>
      </c>
      <c r="I27">
        <f>'新計画計画量'!I27-'現行計画量'!I27</f>
        <v>-12.799999999999997</v>
      </c>
      <c r="J27">
        <f>'新計画計画量'!J27-'現行計画量'!J27</f>
        <v>-2.200000000000003</v>
      </c>
      <c r="K27">
        <f>'新計画計画量'!K27-'現行計画量'!K27</f>
        <v>-0.9999999999999991</v>
      </c>
      <c r="L27">
        <f>'新計画計画量'!L27-'現行計画量'!L27</f>
        <v>0</v>
      </c>
    </row>
    <row r="28" spans="1:12" ht="13.5">
      <c r="A28" t="s">
        <v>53</v>
      </c>
      <c r="B28">
        <f>'新計画計画量'!B28-'現行計画量'!B28</f>
        <v>152</v>
      </c>
      <c r="C28">
        <f>'新計画計画量'!C28-'現行計画量'!C28</f>
        <v>8</v>
      </c>
      <c r="D28">
        <f>'新計画計画量'!D28-'現行計画量'!D28</f>
        <v>144</v>
      </c>
      <c r="E28">
        <f>'新計画計画量'!E28-'現行計画量'!E28</f>
        <v>-1</v>
      </c>
      <c r="F28">
        <f>'新計画計画量'!F28-'現行計画量'!F28</f>
        <v>2</v>
      </c>
      <c r="G28">
        <f>'新計画計画量'!G28-'現行計画量'!G28</f>
        <v>-0.09999999999999998</v>
      </c>
      <c r="H28">
        <f>'新計画計画量'!H28-'現行計画量'!H28</f>
        <v>17.19999999999999</v>
      </c>
      <c r="I28">
        <f>'新計画計画量'!I28-'現行計画量'!I28</f>
        <v>17.799999999999997</v>
      </c>
      <c r="J28">
        <f>'新計画計画量'!J28-'現行計画量'!J28</f>
        <v>2.5</v>
      </c>
      <c r="K28">
        <f>'新計画計画量'!K28-'現行計画量'!K28</f>
        <v>-2.3000000000000007</v>
      </c>
      <c r="L28">
        <f>'新計画計画量'!L28-'現行計画量'!L28</f>
        <v>-0.3000000000000007</v>
      </c>
    </row>
    <row r="29" spans="1:12" ht="13.5">
      <c r="A29" t="s">
        <v>54</v>
      </c>
      <c r="B29">
        <f>'新計画計画量'!B29-'現行計画量'!B29</f>
        <v>93</v>
      </c>
      <c r="C29">
        <f>'新計画計画量'!C29-'現行計画量'!C29</f>
        <v>-11</v>
      </c>
      <c r="D29">
        <f>'新計画計画量'!D29-'現行計画量'!D29</f>
        <v>104</v>
      </c>
      <c r="E29">
        <f>'新計画計画量'!E29-'現行計画量'!E29</f>
        <v>-1</v>
      </c>
      <c r="F29">
        <f>'新計画計画量'!F29-'現行計画量'!F29</f>
        <v>1</v>
      </c>
      <c r="G29">
        <f>'新計画計画量'!G29-'現行計画量'!G29</f>
        <v>-0.10000000000000003</v>
      </c>
      <c r="H29">
        <f>'新計画計画量'!H29-'現行計画量'!H29</f>
        <v>-1.2999999999999972</v>
      </c>
      <c r="I29">
        <f>'新計画計画量'!I29-'現行計画量'!I29</f>
        <v>-0.6999999999999957</v>
      </c>
      <c r="J29">
        <f>'新計画計画量'!J29-'現行計画量'!J29</f>
        <v>-0.6000000000000014</v>
      </c>
      <c r="K29">
        <f>'新計画計画量'!K29-'現行計画量'!K29</f>
        <v>-0.8000000000000007</v>
      </c>
      <c r="L29">
        <f>'新計画計画量'!L29-'現行計画量'!L29</f>
        <v>0</v>
      </c>
    </row>
    <row r="30" spans="1:12" ht="13.5">
      <c r="A30" t="s">
        <v>55</v>
      </c>
      <c r="B30">
        <f>'新計画計画量'!B30-'現行計画量'!B30</f>
        <v>226</v>
      </c>
      <c r="C30">
        <f>'新計画計画量'!C30-'現行計画量'!C30</f>
        <v>-126</v>
      </c>
      <c r="D30">
        <f>'新計画計画量'!D30-'現行計画量'!D30</f>
        <v>352</v>
      </c>
      <c r="E30">
        <f>'新計画計画量'!E30-'現行計画量'!E30</f>
        <v>-7</v>
      </c>
      <c r="F30">
        <f>'新計画計画量'!F30-'現行計画量'!F30</f>
        <v>-14</v>
      </c>
      <c r="G30">
        <f>'新計画計画量'!G30-'現行計画量'!G30</f>
        <v>-0.09999999999999998</v>
      </c>
      <c r="H30">
        <f>'新計画計画量'!H30-'現行計画量'!H30</f>
        <v>23.299999999999983</v>
      </c>
      <c r="I30">
        <f>'新計画計画量'!I30-'現行計画量'!I30</f>
        <v>19.39999999999999</v>
      </c>
      <c r="J30">
        <f>'新計画計画量'!J30-'現行計画量'!J30</f>
        <v>6.899999999999999</v>
      </c>
      <c r="K30">
        <f>'新計画計画量'!K30-'現行計画量'!K30</f>
        <v>-0.2999999999999998</v>
      </c>
      <c r="L30">
        <f>'新計画計画量'!L30-'現行計画量'!L30</f>
        <v>-0.1999999999999993</v>
      </c>
    </row>
    <row r="31" spans="1:12" ht="13.5">
      <c r="A31" t="s">
        <v>56</v>
      </c>
      <c r="B31">
        <f>'新計画計画量'!B31-'現行計画量'!B31</f>
        <v>143</v>
      </c>
      <c r="C31">
        <f>'新計画計画量'!C31-'現行計画量'!C31</f>
        <v>-50</v>
      </c>
      <c r="D31">
        <f>'新計画計画量'!D31-'現行計画量'!D31</f>
        <v>193</v>
      </c>
      <c r="E31">
        <f>'新計画計画量'!E31-'現行計画量'!E31</f>
        <v>-5</v>
      </c>
      <c r="F31">
        <f>'新計画計画量'!F31-'現行計画量'!F31</f>
        <v>-10</v>
      </c>
      <c r="G31">
        <f>'新計画計画量'!G31-'現行計画量'!G31</f>
        <v>-0.09999999999999998</v>
      </c>
      <c r="H31">
        <f>'新計画計画量'!H31-'現行計画量'!H31</f>
        <v>-4.5</v>
      </c>
      <c r="I31">
        <f>'新計画計画量'!I31-'現行計画量'!I31</f>
        <v>-7.099999999999994</v>
      </c>
      <c r="J31">
        <f>'新計画計画量'!J31-'現行計画量'!J31</f>
        <v>2.6999999999999993</v>
      </c>
      <c r="K31">
        <f>'新計画計画量'!K31-'現行計画量'!K31</f>
        <v>-0.8</v>
      </c>
      <c r="L31">
        <f>'新計画計画量'!L31-'現行計画量'!L31</f>
        <v>-0.20000000000000018</v>
      </c>
    </row>
    <row r="32" spans="1:12" ht="13.5">
      <c r="A32" t="s">
        <v>57</v>
      </c>
      <c r="B32">
        <f>'新計画計画量'!B32-'現行計画量'!B32</f>
        <v>278</v>
      </c>
      <c r="C32">
        <f>'新計画計画量'!C32-'現行計画量'!C32</f>
        <v>-93</v>
      </c>
      <c r="D32">
        <f>'新計画計画量'!D32-'現行計画量'!D32</f>
        <v>371</v>
      </c>
      <c r="E32">
        <f>'新計画計画量'!E32-'現行計画量'!E32</f>
        <v>2</v>
      </c>
      <c r="F32">
        <f>'新計画計画量'!F32-'現行計画量'!F32</f>
        <v>3</v>
      </c>
      <c r="G32">
        <f>'新計画計画量'!G32-'現行計画量'!G32</f>
        <v>0</v>
      </c>
      <c r="H32">
        <f>'新計画計画量'!H32-'現行計画量'!H32</f>
        <v>-1.5</v>
      </c>
      <c r="I32">
        <f>'新計画計画量'!I32-'現行計画量'!I32</f>
        <v>-0.19999999999998863</v>
      </c>
      <c r="J32">
        <f>'新計画計画量'!J32-'現行計画量'!J32</f>
        <v>-0.19999999999999574</v>
      </c>
      <c r="K32">
        <f>'新計画計画量'!K32-'現行計画量'!K32</f>
        <v>-0.5</v>
      </c>
      <c r="L32">
        <f>'新計画計画量'!L32-'現行計画量'!L32</f>
        <v>0.10000000000000053</v>
      </c>
    </row>
    <row r="33" spans="1:12" ht="13.5">
      <c r="A33" t="s">
        <v>58</v>
      </c>
      <c r="B33">
        <f>'新計画計画量'!B33-'現行計画量'!B33</f>
        <v>-78</v>
      </c>
      <c r="C33">
        <f>'新計画計画量'!C33-'現行計画量'!C33</f>
        <v>-106</v>
      </c>
      <c r="D33">
        <f>'新計画計画量'!D33-'現行計画量'!D33</f>
        <v>28</v>
      </c>
      <c r="E33">
        <f>'新計画計画量'!E33-'現行計画量'!E33</f>
        <v>-4</v>
      </c>
      <c r="F33">
        <f>'新計画計画量'!F33-'現行計画量'!F33</f>
        <v>6</v>
      </c>
      <c r="G33">
        <f>'新計画計画量'!G33-'現行計画量'!G33</f>
        <v>-0.20000000000000007</v>
      </c>
      <c r="H33">
        <f>'新計画計画量'!H33-'現行計画量'!H33</f>
        <v>-2</v>
      </c>
      <c r="I33">
        <f>'新計画計画量'!I33-'現行計画量'!I33</f>
        <v>0.799999999999983</v>
      </c>
      <c r="J33">
        <f>'新計画計画量'!J33-'現行計画量'!J33</f>
        <v>-0.6000000000000014</v>
      </c>
      <c r="K33">
        <f>'新計画計画量'!K33-'現行計画量'!K33</f>
        <v>-2.299999999999999</v>
      </c>
      <c r="L33">
        <f>'新計画計画量'!L33-'現行計画量'!L33</f>
        <v>-0.29999999999999893</v>
      </c>
    </row>
    <row r="34" spans="1:12" ht="13.5">
      <c r="A34" t="s">
        <v>59</v>
      </c>
      <c r="B34">
        <f>'新計画計画量'!B34-'現行計画量'!B34</f>
        <v>407</v>
      </c>
      <c r="C34">
        <f>'新計画計画量'!C34-'現行計画量'!C34</f>
        <v>-23</v>
      </c>
      <c r="D34">
        <f>'新計画計画量'!D34-'現行計画量'!D34</f>
        <v>430</v>
      </c>
      <c r="E34">
        <f>'新計画計画量'!E34-'現行計画量'!E34</f>
        <v>1</v>
      </c>
      <c r="F34">
        <f>'新計画計画量'!F34-'現行計画量'!F34</f>
        <v>4</v>
      </c>
      <c r="G34">
        <f>'新計画計画量'!G34-'現行計画量'!G34</f>
        <v>-0.09999999999999998</v>
      </c>
      <c r="H34">
        <f>'新計画計画量'!H34-'現行計画量'!H34</f>
        <v>2.4000000000000057</v>
      </c>
      <c r="I34">
        <f>'新計画計画量'!I34-'現行計画量'!I34</f>
        <v>2.8000000000000114</v>
      </c>
      <c r="J34">
        <f>'新計画計画量'!J34-'現行計画量'!J34</f>
        <v>0.10000000000000142</v>
      </c>
      <c r="K34">
        <f>'新計画計画量'!K34-'現行計画量'!K34</f>
        <v>-0.09999999999999964</v>
      </c>
      <c r="L34">
        <f>'新計画計画量'!L34-'現行計画量'!L34</f>
        <v>0</v>
      </c>
    </row>
    <row r="35" spans="1:12" ht="13.5">
      <c r="A35" t="s">
        <v>60</v>
      </c>
      <c r="B35">
        <f>'新計画計画量'!B35-'現行計画量'!B35</f>
        <v>597</v>
      </c>
      <c r="C35">
        <f>'新計画計画量'!C35-'現行計画量'!C35</f>
        <v>278</v>
      </c>
      <c r="D35">
        <f>'新計画計画量'!D35-'現行計画量'!D35</f>
        <v>319</v>
      </c>
      <c r="E35">
        <f>'新計画計画量'!E35-'現行計画量'!E35</f>
        <v>7</v>
      </c>
      <c r="F35">
        <f>'新計画計画量'!F35-'現行計画量'!F35</f>
        <v>14</v>
      </c>
      <c r="G35">
        <f>'新計画計画量'!G35-'現行計画量'!G35</f>
        <v>-0.30000000000000004</v>
      </c>
      <c r="H35">
        <f>'新計画計画量'!H35-'現行計画量'!H35</f>
        <v>2.9000000000000057</v>
      </c>
      <c r="I35">
        <f>'新計画計画量'!I35-'現行計画量'!I35</f>
        <v>2.799999999999983</v>
      </c>
      <c r="J35">
        <f>'新計画計画量'!J35-'現行計画量'!J35</f>
        <v>-0.09999999999999787</v>
      </c>
      <c r="K35">
        <f>'新計画計画量'!K35-'現行計画量'!K35</f>
        <v>-0.09999999999999964</v>
      </c>
      <c r="L35">
        <f>'新計画計画量'!L35-'現行計画量'!L35</f>
        <v>-0.09999999999999964</v>
      </c>
    </row>
    <row r="36" spans="1:12" ht="13.5">
      <c r="A36" t="s">
        <v>61</v>
      </c>
      <c r="B36">
        <f>'新計画計画量'!B36-'現行計画量'!B36</f>
        <v>306</v>
      </c>
      <c r="C36">
        <f>'新計画計画量'!C36-'現行計画量'!C36</f>
        <v>-131</v>
      </c>
      <c r="D36">
        <f>'新計画計画量'!D36-'現行計画量'!D36</f>
        <v>437</v>
      </c>
      <c r="E36">
        <f>'新計画計画量'!E36-'現行計画量'!E36</f>
        <v>-4</v>
      </c>
      <c r="F36">
        <f>'新計画計画量'!F36-'現行計画量'!F36</f>
        <v>8</v>
      </c>
      <c r="G36">
        <f>'新計画計画量'!G36-'現行計画量'!G36</f>
        <v>-0.20000000000000007</v>
      </c>
      <c r="H36">
        <f>'新計画計画量'!H36-'現行計画量'!H36</f>
        <v>27.299999999999983</v>
      </c>
      <c r="I36">
        <f>'新計画計画量'!I36-'現行計画量'!I36</f>
        <v>18</v>
      </c>
      <c r="J36">
        <f>'新計画計画量'!J36-'現行計画量'!J36</f>
        <v>2.700000000000003</v>
      </c>
      <c r="K36">
        <f>'新計画計画量'!K36-'現行計画量'!K36</f>
        <v>6.199999999999999</v>
      </c>
      <c r="L36">
        <f>'新計画計画量'!L36-'現行計画量'!L36</f>
        <v>0.09999999999999964</v>
      </c>
    </row>
    <row r="37" spans="1:12" ht="13.5">
      <c r="A37" t="s">
        <v>62</v>
      </c>
      <c r="B37">
        <f>'新計画計画量'!B37-'現行計画量'!B37</f>
        <v>186</v>
      </c>
      <c r="C37">
        <f>'新計画計画量'!C37-'現行計画量'!C37</f>
        <v>21</v>
      </c>
      <c r="D37">
        <f>'新計画計画量'!D37-'現行計画量'!D37</f>
        <v>165</v>
      </c>
      <c r="E37">
        <f>'新計画計画量'!E37-'現行計画量'!E37</f>
        <v>2</v>
      </c>
      <c r="F37">
        <f>'新計画計画量'!F37-'現行計画量'!F37</f>
        <v>1</v>
      </c>
      <c r="G37">
        <f>'新計画計画量'!G37-'現行計画量'!G37</f>
        <v>0</v>
      </c>
      <c r="H37">
        <f>'新計画計画量'!H37-'現行計画量'!H37</f>
        <v>-4.5</v>
      </c>
      <c r="I37">
        <f>'新計画計画量'!I37-'現行計画量'!I37</f>
        <v>-3.299999999999997</v>
      </c>
      <c r="J37">
        <f>'新計画計画量'!J37-'現行計画量'!J37</f>
        <v>-0.5</v>
      </c>
      <c r="K37">
        <f>'新計画計画量'!K37-'現行計画量'!K37</f>
        <v>-1.1999999999999993</v>
      </c>
      <c r="L37">
        <f>'新計画計画量'!L37-'現行計画量'!L37</f>
        <v>-0.09999999999999964</v>
      </c>
    </row>
    <row r="38" spans="1:12" ht="13.5">
      <c r="A38" t="s">
        <v>63</v>
      </c>
      <c r="B38">
        <f>'新計画計画量'!B38-'現行計画量'!B38</f>
        <v>-244</v>
      </c>
      <c r="C38">
        <f>'新計画計画量'!C38-'現行計画量'!C38</f>
        <v>109</v>
      </c>
      <c r="D38">
        <f>'新計画計画量'!D38-'現行計画量'!D38</f>
        <v>-353</v>
      </c>
      <c r="E38">
        <f>'新計画計画量'!E38-'現行計画量'!E38</f>
        <v>1</v>
      </c>
      <c r="F38">
        <f>'新計画計画量'!F38-'現行計画量'!F38</f>
        <v>1</v>
      </c>
      <c r="G38">
        <f>'新計画計画量'!G38-'現行計画量'!G38</f>
        <v>-0.09999999999999998</v>
      </c>
      <c r="H38">
        <f>'新計画計画量'!H38-'現行計画量'!H38</f>
        <v>10.799999999999997</v>
      </c>
      <c r="I38">
        <f>'新計画計画量'!I38-'現行計画量'!I38</f>
        <v>5.800000000000004</v>
      </c>
      <c r="J38">
        <f>'新計画計画量'!J38-'現行計画量'!J38</f>
        <v>5.100000000000001</v>
      </c>
      <c r="K38">
        <f>'新計画計画量'!K38-'現行計画量'!K38</f>
        <v>0.40000000000000036</v>
      </c>
      <c r="L38">
        <f>'新計画計画量'!L38-'現行計画量'!L38</f>
        <v>0.10000000000000053</v>
      </c>
    </row>
    <row r="39" spans="1:12" ht="13.5">
      <c r="A39" t="s">
        <v>64</v>
      </c>
      <c r="B39">
        <f>'新計画計画量'!B39-'現行計画量'!B39</f>
        <v>1706</v>
      </c>
      <c r="C39">
        <f>'新計画計画量'!C39-'現行計画量'!C39</f>
        <v>350</v>
      </c>
      <c r="D39">
        <f>'新計画計画量'!D39-'現行計画量'!D39</f>
        <v>1356</v>
      </c>
      <c r="E39">
        <f>'新計画計画量'!E39-'現行計画量'!E39</f>
        <v>3</v>
      </c>
      <c r="F39">
        <f>'新計画計画量'!F39-'現行計画量'!F39</f>
        <v>8</v>
      </c>
      <c r="G39">
        <f>'新計画計画量'!G39-'現行計画量'!G39</f>
        <v>0.40000000000000013</v>
      </c>
      <c r="H39">
        <f>'新計画計画量'!H39-'現行計画量'!H39</f>
        <v>105.29999999999998</v>
      </c>
      <c r="I39">
        <f>'新計画計画量'!I39-'現行計画量'!I39</f>
        <v>85.30000000000001</v>
      </c>
      <c r="J39">
        <f>'新計画計画量'!J39-'現行計画量'!J39</f>
        <v>20.9</v>
      </c>
      <c r="K39">
        <f>'新計画計画量'!K39-'現行計画量'!K39</f>
        <v>9.5</v>
      </c>
      <c r="L39">
        <f>'新計画計画量'!L39-'現行計画量'!L39</f>
        <v>6.7</v>
      </c>
    </row>
    <row r="40" spans="1:12" ht="13.5">
      <c r="A40" t="s">
        <v>65</v>
      </c>
      <c r="B40">
        <f>'新計画計画量'!B40-'現行計画量'!B40</f>
        <v>-721</v>
      </c>
      <c r="C40">
        <f>'新計画計画量'!C40-'現行計画量'!C40</f>
        <v>-494</v>
      </c>
      <c r="D40">
        <f>'新計画計画量'!D40-'現行計画量'!D40</f>
        <v>-227</v>
      </c>
      <c r="E40">
        <f>'新計画計画量'!E40-'現行計画量'!E40</f>
        <v>-21</v>
      </c>
      <c r="F40">
        <f>'新計画計画量'!F40-'現行計画量'!F40</f>
        <v>1</v>
      </c>
      <c r="G40">
        <f>'新計画計画量'!G40-'現行計画量'!G40</f>
        <v>-0.6000000000000001</v>
      </c>
      <c r="H40">
        <f>'新計画計画量'!H40-'現行計画量'!H40</f>
        <v>-114.6</v>
      </c>
      <c r="I40">
        <f>'新計画計画量'!I40-'現行計画量'!I40</f>
        <v>-91.69999999999999</v>
      </c>
      <c r="J40">
        <f>'新計画計画量'!J40-'現行計画量'!J40</f>
        <v>-20.7</v>
      </c>
      <c r="K40">
        <f>'新計画計画量'!K40-'現行計画量'!K40</f>
        <v>-8.5</v>
      </c>
      <c r="L40">
        <f>'新計画計画量'!L40-'現行計画量'!L40</f>
        <v>-6.800000000000001</v>
      </c>
    </row>
    <row r="41" spans="1:12" ht="13.5">
      <c r="A41" t="s">
        <v>66</v>
      </c>
      <c r="B41">
        <f>'新計画計画量'!B41-'現行計画量'!B41</f>
        <v>367</v>
      </c>
      <c r="C41">
        <f>'新計画計画量'!C41-'現行計画量'!C41</f>
        <v>195</v>
      </c>
      <c r="D41">
        <f>'新計画計画量'!D41-'現行計画量'!D41</f>
        <v>172</v>
      </c>
      <c r="E41">
        <f>'新計画計画量'!E41-'現行計画量'!E41</f>
        <v>-5</v>
      </c>
      <c r="F41">
        <f>'新計画計画量'!F41-'現行計画量'!F41</f>
        <v>11</v>
      </c>
      <c r="G41">
        <f>'新計画計画量'!G41-'現行計画量'!G41</f>
        <v>-0.19999999999999996</v>
      </c>
      <c r="H41">
        <f>'新計画計画量'!H41-'現行計画量'!H41</f>
        <v>1.799999999999983</v>
      </c>
      <c r="I41">
        <f>'新計画計画量'!I41-'現行計画量'!I41</f>
        <v>3.8000000000000114</v>
      </c>
      <c r="J41">
        <f>'新計画計画量'!J41-'現行計画量'!J41</f>
        <v>-1</v>
      </c>
      <c r="K41">
        <f>'新計画計画量'!K41-'現行計画量'!K41</f>
        <v>-0.10000000000000142</v>
      </c>
      <c r="L41">
        <f>'新計画計画量'!L41-'現行計画量'!L41</f>
        <v>-0.10000000000000142</v>
      </c>
    </row>
    <row r="42" spans="1:12" ht="13.5">
      <c r="A42" t="s">
        <v>67</v>
      </c>
      <c r="B42">
        <f>'新計画計画量'!B42-'現行計画量'!B42</f>
        <v>341</v>
      </c>
      <c r="C42">
        <f>'新計画計画量'!C42-'現行計画量'!C42</f>
        <v>146</v>
      </c>
      <c r="D42">
        <f>'新計画計画量'!D42-'現行計画量'!D42</f>
        <v>195</v>
      </c>
      <c r="E42">
        <f>'新計画計画量'!E42-'現行計画量'!E42</f>
        <v>-9</v>
      </c>
      <c r="F42">
        <f>'新計画計画量'!F42-'現行計画量'!F42</f>
        <v>4</v>
      </c>
      <c r="G42">
        <f>'新計画計画量'!G42-'現行計画量'!G42</f>
        <v>-0.09999999999999998</v>
      </c>
      <c r="H42">
        <f>'新計画計画量'!H42-'現行計画量'!H42</f>
        <v>3.9000000000000057</v>
      </c>
      <c r="I42">
        <f>'新計画計画量'!I42-'現行計画量'!I42</f>
        <v>3.3999999999999915</v>
      </c>
      <c r="J42">
        <f>'新計画計画量'!J42-'現行計画量'!J42</f>
        <v>2.099999999999998</v>
      </c>
      <c r="K42">
        <f>'新計画計画量'!K42-'現行計画量'!K42</f>
        <v>1.5</v>
      </c>
      <c r="L42">
        <f>'新計画計画量'!L42-'現行計画量'!L42</f>
        <v>-0.29999999999999893</v>
      </c>
    </row>
    <row r="43" spans="1:12" ht="13.5">
      <c r="A43" t="s">
        <v>68</v>
      </c>
      <c r="B43">
        <f>'新計画計画量'!B43-'現行計画量'!B43</f>
        <v>48</v>
      </c>
      <c r="C43">
        <f>'新計画計画量'!C43-'現行計画量'!C43</f>
        <v>-96</v>
      </c>
      <c r="D43">
        <f>'新計画計画量'!D43-'現行計画量'!D43</f>
        <v>144</v>
      </c>
      <c r="E43">
        <f>'新計画計画量'!E43-'現行計画量'!E43</f>
        <v>0</v>
      </c>
      <c r="F43">
        <f>'新計画計画量'!F43-'現行計画量'!F43</f>
        <v>-1</v>
      </c>
      <c r="G43">
        <f>'新計画計画量'!G43-'現行計画量'!G43</f>
        <v>0</v>
      </c>
      <c r="H43">
        <f>'新計画計画量'!H43-'現行計画量'!H43</f>
        <v>-0.10000000000000853</v>
      </c>
      <c r="I43">
        <f>'新計画計画量'!I43-'現行計画量'!I43</f>
        <v>-0.7000000000000028</v>
      </c>
      <c r="J43">
        <f>'新計画計画量'!J43-'現行計画量'!J43</f>
        <v>0.6000000000000014</v>
      </c>
      <c r="K43">
        <f>'新計画計画量'!K43-'現行計画量'!K43</f>
        <v>-0.29999999999999893</v>
      </c>
      <c r="L43">
        <f>'新計画計画量'!L43-'現行計画量'!L43</f>
        <v>-0.19999999999999973</v>
      </c>
    </row>
    <row r="44" spans="1:12" ht="13.5">
      <c r="A44" t="s">
        <v>69</v>
      </c>
      <c r="B44">
        <f>'新計画計画量'!B44-'現行計画量'!B44</f>
        <v>22</v>
      </c>
      <c r="C44">
        <f>'新計画計画量'!C44-'現行計画量'!C44</f>
        <v>-73</v>
      </c>
      <c r="D44">
        <f>'新計画計画量'!D44-'現行計画量'!D44</f>
        <v>95</v>
      </c>
      <c r="E44">
        <f>'新計画計画量'!E44-'現行計画量'!E44</f>
        <v>8</v>
      </c>
      <c r="F44">
        <f>'新計画計画量'!F44-'現行計画量'!F44</f>
        <v>3</v>
      </c>
      <c r="G44">
        <f>'新計画計画量'!G44-'現行計画量'!G44</f>
        <v>0</v>
      </c>
      <c r="H44">
        <f>'新計画計画量'!H44-'現行計画量'!H44</f>
        <v>21.400000000000006</v>
      </c>
      <c r="I44">
        <f>'新計画計画量'!I44-'現行計画量'!I44</f>
        <v>17.200000000000017</v>
      </c>
      <c r="J44">
        <f>'新計画計画量'!J44-'現行計画量'!J44</f>
        <v>4.199999999999999</v>
      </c>
      <c r="K44">
        <f>'新計画計画量'!K44-'現行計画量'!K44</f>
        <v>0.29999999999999893</v>
      </c>
      <c r="L44">
        <f>'新計画計画量'!L44-'現行計画量'!L44</f>
        <v>0.10000000000000053</v>
      </c>
    </row>
    <row r="45" spans="1:12" ht="13.5">
      <c r="A45" t="s">
        <v>70</v>
      </c>
      <c r="B45">
        <f>'新計画計画量'!B45-'現行計画量'!B45</f>
        <v>476</v>
      </c>
      <c r="C45">
        <f>'新計画計画量'!C45-'現行計画量'!C45</f>
        <v>204</v>
      </c>
      <c r="D45">
        <f>'新計画計画量'!D45-'現行計画量'!D45</f>
        <v>272</v>
      </c>
      <c r="E45">
        <f>'新計画計画量'!E45-'現行計画量'!E45</f>
        <v>6</v>
      </c>
      <c r="F45">
        <f>'新計画計画量'!F45-'現行計画量'!F45</f>
        <v>4</v>
      </c>
      <c r="G45">
        <f>'新計画計画量'!G45-'現行計画量'!G45</f>
        <v>-0.10000000000000009</v>
      </c>
      <c r="H45">
        <f>'新計画計画量'!H45-'現行計画量'!H45</f>
        <v>-4.5</v>
      </c>
      <c r="I45">
        <f>'新計画計画量'!I45-'現行計画量'!I45</f>
        <v>0.5</v>
      </c>
      <c r="J45">
        <f>'新計画計画量'!J45-'現行計画量'!J45</f>
        <v>1.7000000000000028</v>
      </c>
      <c r="K45">
        <f>'新計画計画量'!K45-'現行計画量'!K45</f>
        <v>0.9000000000000004</v>
      </c>
      <c r="L45">
        <f>'新計画計画量'!L45-'現行計画量'!L45</f>
        <v>0.40000000000000036</v>
      </c>
    </row>
    <row r="46" spans="1:12" ht="13.5">
      <c r="A46" t="s">
        <v>71</v>
      </c>
      <c r="B46">
        <f>'新計画計画量'!B46-'現行計画量'!B46</f>
        <v>446</v>
      </c>
      <c r="C46">
        <f>'新計画計画量'!C46-'現行計画量'!C46</f>
        <v>10</v>
      </c>
      <c r="D46">
        <f>'新計画計画量'!D46-'現行計画量'!D46</f>
        <v>436</v>
      </c>
      <c r="E46">
        <f>'新計画計画量'!E46-'現行計画量'!E46</f>
        <v>-3</v>
      </c>
      <c r="F46">
        <f>'新計画計画量'!F46-'現行計画量'!F46</f>
        <v>-10</v>
      </c>
      <c r="G46">
        <f>'新計画計画量'!G46-'現行計画量'!G46</f>
        <v>0</v>
      </c>
      <c r="H46">
        <f>'新計画計画量'!H46-'現行計画量'!H46</f>
        <v>13</v>
      </c>
      <c r="I46">
        <f>'新計画計画量'!I46-'現行計画量'!I46</f>
        <v>14.200000000000017</v>
      </c>
      <c r="J46">
        <f>'新計画計画量'!J46-'現行計画量'!J46</f>
        <v>0.29999999999999716</v>
      </c>
      <c r="K46">
        <f>'新計画計画量'!K46-'現行計画量'!K46</f>
        <v>0.6999999999999993</v>
      </c>
      <c r="L46">
        <f>'新計画計画量'!L46-'現行計画量'!L46</f>
        <v>-0.10000000000000142</v>
      </c>
    </row>
    <row r="47" spans="1:12" ht="13.5">
      <c r="A47" t="s">
        <v>72</v>
      </c>
      <c r="B47">
        <f>'新計画計画量'!B47-'現行計画量'!B47</f>
        <v>-9</v>
      </c>
      <c r="C47">
        <f>'新計画計画量'!C47-'現行計画量'!C47</f>
        <v>-13</v>
      </c>
      <c r="D47">
        <f>'新計画計画量'!D47-'現行計画量'!D47</f>
        <v>4</v>
      </c>
      <c r="E47">
        <f>'新計画計画量'!E47-'現行計画量'!E47</f>
        <v>0</v>
      </c>
      <c r="F47">
        <f>'新計画計画量'!F47-'現行計画量'!F47</f>
        <v>0</v>
      </c>
      <c r="G47">
        <f>'新計画計画量'!G47-'現行計画量'!G47</f>
        <v>0</v>
      </c>
      <c r="H47">
        <f>'新計画計画量'!H47-'現行計画量'!H47</f>
        <v>0.10000000000000142</v>
      </c>
      <c r="I47">
        <f>'新計画計画量'!I47-'現行計画量'!I47</f>
        <v>3.6999999999999993</v>
      </c>
      <c r="J47">
        <f>'新計画計画量'!J47-'現行計画量'!J47</f>
        <v>-0.1999999999999993</v>
      </c>
      <c r="K47">
        <f>'新計画計画量'!K47-'現行計画量'!K47</f>
        <v>0</v>
      </c>
      <c r="L47">
        <f>'新計画計画量'!L47-'現行計画量'!L47</f>
        <v>0</v>
      </c>
    </row>
  </sheetData>
  <mergeCells count="6">
    <mergeCell ref="H1:K1"/>
    <mergeCell ref="L1:L2"/>
    <mergeCell ref="A1:A2"/>
    <mergeCell ref="B1:D1"/>
    <mergeCell ref="E1:F1"/>
    <mergeCell ref="G1:G2"/>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L47"/>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H3"/>
    </sheetView>
  </sheetViews>
  <sheetFormatPr defaultColWidth="9.00390625" defaultRowHeight="13.5"/>
  <cols>
    <col min="1" max="1" width="16.00390625" style="0" customWidth="1"/>
  </cols>
  <sheetData>
    <row r="1" spans="1:12" ht="13.5">
      <c r="A1" s="2" t="s">
        <v>27</v>
      </c>
      <c r="B1" s="2" t="s">
        <v>19</v>
      </c>
      <c r="C1" s="2"/>
      <c r="D1" s="2"/>
      <c r="E1" s="2" t="s">
        <v>20</v>
      </c>
      <c r="F1" s="2"/>
      <c r="G1" s="2" t="s">
        <v>21</v>
      </c>
      <c r="H1" s="2" t="s">
        <v>25</v>
      </c>
      <c r="I1" s="2"/>
      <c r="J1" s="2"/>
      <c r="K1" s="2"/>
      <c r="L1" s="2" t="s">
        <v>26</v>
      </c>
    </row>
    <row r="2" spans="1:12" ht="13.5">
      <c r="A2" s="2"/>
      <c r="B2" t="s">
        <v>14</v>
      </c>
      <c r="C2" t="s">
        <v>15</v>
      </c>
      <c r="D2" t="s">
        <v>16</v>
      </c>
      <c r="E2" t="s">
        <v>17</v>
      </c>
      <c r="F2" t="s">
        <v>18</v>
      </c>
      <c r="G2" s="2"/>
      <c r="H2" t="s">
        <v>14</v>
      </c>
      <c r="I2" t="s">
        <v>22</v>
      </c>
      <c r="J2" t="s">
        <v>23</v>
      </c>
      <c r="K2" t="s">
        <v>24</v>
      </c>
      <c r="L2" s="2"/>
    </row>
    <row r="3" spans="1:12" ht="13.5">
      <c r="A3" t="s">
        <v>28</v>
      </c>
      <c r="B3">
        <v>62708</v>
      </c>
      <c r="C3" s="1">
        <v>22177</v>
      </c>
      <c r="D3" s="1">
        <v>40532</v>
      </c>
      <c r="E3">
        <v>700</v>
      </c>
      <c r="F3">
        <v>871</v>
      </c>
      <c r="G3">
        <v>33.7</v>
      </c>
      <c r="H3" s="3">
        <v>12689.1</v>
      </c>
      <c r="I3" s="3">
        <v>9555.1</v>
      </c>
      <c r="J3" s="3">
        <v>3068.9</v>
      </c>
      <c r="K3">
        <v>856.3</v>
      </c>
      <c r="L3">
        <v>311.1</v>
      </c>
    </row>
    <row r="4" spans="1:12" ht="13.5">
      <c r="A4" t="s">
        <v>29</v>
      </c>
      <c r="B4">
        <v>738</v>
      </c>
      <c r="C4">
        <v>240</v>
      </c>
      <c r="D4">
        <v>498</v>
      </c>
      <c r="E4">
        <v>14</v>
      </c>
      <c r="F4">
        <v>44</v>
      </c>
      <c r="G4">
        <v>1.1</v>
      </c>
      <c r="H4">
        <v>615.3</v>
      </c>
      <c r="I4">
        <v>406.4</v>
      </c>
      <c r="J4">
        <v>204.4</v>
      </c>
      <c r="K4">
        <v>22.8</v>
      </c>
      <c r="L4">
        <v>5.2</v>
      </c>
    </row>
    <row r="5" spans="1:12" ht="13.5">
      <c r="A5" t="s">
        <v>30</v>
      </c>
      <c r="B5">
        <v>1290</v>
      </c>
      <c r="C5">
        <v>397</v>
      </c>
      <c r="D5">
        <v>893</v>
      </c>
      <c r="E5">
        <v>15</v>
      </c>
      <c r="F5">
        <v>59</v>
      </c>
      <c r="G5">
        <v>1.6</v>
      </c>
      <c r="H5">
        <v>877.3</v>
      </c>
      <c r="I5">
        <v>819.9</v>
      </c>
      <c r="J5">
        <v>46</v>
      </c>
      <c r="K5">
        <v>64.2</v>
      </c>
      <c r="L5">
        <v>7</v>
      </c>
    </row>
    <row r="6" spans="1:12" ht="13.5">
      <c r="A6" t="s">
        <v>31</v>
      </c>
      <c r="B6">
        <v>1905</v>
      </c>
      <c r="C6">
        <v>842</v>
      </c>
      <c r="D6" s="1">
        <v>1063</v>
      </c>
      <c r="E6">
        <v>33</v>
      </c>
      <c r="F6">
        <v>54</v>
      </c>
      <c r="G6">
        <v>1.1</v>
      </c>
      <c r="H6">
        <v>521.9</v>
      </c>
      <c r="I6">
        <v>335.3</v>
      </c>
      <c r="J6">
        <v>178.9</v>
      </c>
      <c r="K6">
        <v>45.8</v>
      </c>
      <c r="L6">
        <v>4</v>
      </c>
    </row>
    <row r="7" spans="1:12" ht="13.5">
      <c r="A7" t="s">
        <v>32</v>
      </c>
      <c r="B7">
        <v>1974</v>
      </c>
      <c r="C7">
        <v>899</v>
      </c>
      <c r="D7" s="1">
        <v>1075</v>
      </c>
      <c r="E7">
        <v>36</v>
      </c>
      <c r="F7">
        <v>94</v>
      </c>
      <c r="G7">
        <v>1.5</v>
      </c>
      <c r="H7">
        <v>848.1</v>
      </c>
      <c r="I7">
        <v>564.2</v>
      </c>
      <c r="J7">
        <v>280.2</v>
      </c>
      <c r="K7">
        <v>38.4</v>
      </c>
      <c r="L7">
        <v>7.8</v>
      </c>
    </row>
    <row r="8" spans="1:12" ht="13.5">
      <c r="A8" t="s">
        <v>33</v>
      </c>
      <c r="B8">
        <v>619</v>
      </c>
      <c r="C8">
        <v>191</v>
      </c>
      <c r="D8">
        <v>428</v>
      </c>
      <c r="E8">
        <v>9</v>
      </c>
      <c r="F8">
        <v>33</v>
      </c>
      <c r="G8">
        <v>0.9</v>
      </c>
      <c r="H8">
        <v>422.5</v>
      </c>
      <c r="I8">
        <v>349.3</v>
      </c>
      <c r="J8">
        <v>72.9</v>
      </c>
      <c r="K8">
        <v>15.8</v>
      </c>
      <c r="L8">
        <v>4.2</v>
      </c>
    </row>
    <row r="9" spans="1:12" ht="13.5">
      <c r="A9" t="s">
        <v>34</v>
      </c>
      <c r="B9">
        <v>997</v>
      </c>
      <c r="C9">
        <v>296</v>
      </c>
      <c r="D9">
        <v>701</v>
      </c>
      <c r="E9">
        <v>19</v>
      </c>
      <c r="F9">
        <v>27</v>
      </c>
      <c r="G9">
        <v>0.9</v>
      </c>
      <c r="H9">
        <v>553.8</v>
      </c>
      <c r="I9">
        <v>335.9</v>
      </c>
      <c r="J9">
        <v>220.6</v>
      </c>
      <c r="K9">
        <v>46.3</v>
      </c>
      <c r="L9">
        <v>7.3</v>
      </c>
    </row>
    <row r="10" spans="1:12" ht="13.5">
      <c r="A10" t="s">
        <v>35</v>
      </c>
      <c r="B10">
        <v>913</v>
      </c>
      <c r="C10">
        <v>323</v>
      </c>
      <c r="D10">
        <v>590</v>
      </c>
      <c r="E10">
        <v>10</v>
      </c>
      <c r="F10">
        <v>20</v>
      </c>
      <c r="G10">
        <v>0.6</v>
      </c>
      <c r="H10">
        <v>223.6</v>
      </c>
      <c r="I10">
        <v>182.9</v>
      </c>
      <c r="J10">
        <v>39</v>
      </c>
      <c r="K10">
        <v>15.8</v>
      </c>
      <c r="L10">
        <v>4.1</v>
      </c>
    </row>
    <row r="11" spans="1:12" ht="13.5">
      <c r="A11" t="s">
        <v>36</v>
      </c>
      <c r="B11">
        <v>1603</v>
      </c>
      <c r="C11">
        <v>656</v>
      </c>
      <c r="D11">
        <v>947</v>
      </c>
      <c r="E11">
        <v>21</v>
      </c>
      <c r="F11">
        <v>21</v>
      </c>
      <c r="G11">
        <v>1</v>
      </c>
      <c r="H11">
        <v>223.7</v>
      </c>
      <c r="I11">
        <v>198.5</v>
      </c>
      <c r="J11">
        <v>25</v>
      </c>
      <c r="K11">
        <v>16</v>
      </c>
      <c r="L11">
        <v>4.2</v>
      </c>
    </row>
    <row r="12" spans="1:12" ht="13.5">
      <c r="A12" t="s">
        <v>37</v>
      </c>
      <c r="B12">
        <v>1405</v>
      </c>
      <c r="C12">
        <v>615</v>
      </c>
      <c r="D12">
        <v>790</v>
      </c>
      <c r="E12">
        <v>19</v>
      </c>
      <c r="F12">
        <v>17</v>
      </c>
      <c r="G12">
        <v>0.7</v>
      </c>
      <c r="H12">
        <v>156.9</v>
      </c>
      <c r="I12">
        <v>122.3</v>
      </c>
      <c r="J12">
        <v>30.2</v>
      </c>
      <c r="K12">
        <v>8.5</v>
      </c>
      <c r="L12">
        <v>3.1</v>
      </c>
    </row>
    <row r="13" spans="1:12" ht="13.5">
      <c r="A13" t="s">
        <v>38</v>
      </c>
      <c r="B13">
        <v>2297</v>
      </c>
      <c r="C13">
        <v>891</v>
      </c>
      <c r="D13" s="1">
        <v>1406</v>
      </c>
      <c r="E13">
        <v>30</v>
      </c>
      <c r="F13">
        <v>22</v>
      </c>
      <c r="G13">
        <v>1.2</v>
      </c>
      <c r="H13">
        <v>398.8</v>
      </c>
      <c r="I13">
        <v>363.9</v>
      </c>
      <c r="J13">
        <v>43.9</v>
      </c>
      <c r="K13">
        <v>19.2</v>
      </c>
      <c r="L13">
        <v>7.5</v>
      </c>
    </row>
    <row r="14" spans="1:12" ht="13.5">
      <c r="A14" t="s">
        <v>39</v>
      </c>
      <c r="B14">
        <v>3145</v>
      </c>
      <c r="C14" s="1">
        <v>1257</v>
      </c>
      <c r="D14" s="1">
        <v>1888</v>
      </c>
      <c r="E14">
        <v>31</v>
      </c>
      <c r="F14">
        <v>40</v>
      </c>
      <c r="G14">
        <v>1.2</v>
      </c>
      <c r="H14">
        <v>464.9</v>
      </c>
      <c r="I14">
        <v>402.5</v>
      </c>
      <c r="J14">
        <v>65.6</v>
      </c>
      <c r="K14">
        <v>34.5</v>
      </c>
      <c r="L14">
        <v>9.8</v>
      </c>
    </row>
    <row r="15" spans="1:12" ht="13.5">
      <c r="A15" t="s">
        <v>40</v>
      </c>
      <c r="B15">
        <v>1409</v>
      </c>
      <c r="C15">
        <v>724</v>
      </c>
      <c r="D15">
        <v>685</v>
      </c>
      <c r="E15">
        <v>16</v>
      </c>
      <c r="F15">
        <v>35</v>
      </c>
      <c r="G15">
        <v>0.6</v>
      </c>
      <c r="H15">
        <v>413.1</v>
      </c>
      <c r="I15">
        <v>319</v>
      </c>
      <c r="J15">
        <v>110.5</v>
      </c>
      <c r="K15">
        <v>22.6</v>
      </c>
      <c r="L15">
        <v>4.6</v>
      </c>
    </row>
    <row r="16" spans="1:12" ht="13.5">
      <c r="A16" t="s">
        <v>41</v>
      </c>
      <c r="B16">
        <v>2210</v>
      </c>
      <c r="C16" s="1">
        <v>1047</v>
      </c>
      <c r="D16" s="1">
        <v>1163</v>
      </c>
      <c r="E16">
        <v>28</v>
      </c>
      <c r="F16">
        <v>41</v>
      </c>
      <c r="G16">
        <v>0.8</v>
      </c>
      <c r="H16">
        <v>282</v>
      </c>
      <c r="I16">
        <v>236.1</v>
      </c>
      <c r="J16">
        <v>43.8</v>
      </c>
      <c r="K16">
        <v>14.4</v>
      </c>
      <c r="L16">
        <v>7.8</v>
      </c>
    </row>
    <row r="17" spans="1:12" ht="13.5">
      <c r="A17" t="s">
        <v>42</v>
      </c>
      <c r="B17">
        <v>886</v>
      </c>
      <c r="C17">
        <v>406</v>
      </c>
      <c r="D17">
        <v>480</v>
      </c>
      <c r="E17">
        <v>8</v>
      </c>
      <c r="F17">
        <v>31</v>
      </c>
      <c r="G17">
        <v>0.5</v>
      </c>
      <c r="H17">
        <v>457.5</v>
      </c>
      <c r="I17">
        <v>348.3</v>
      </c>
      <c r="J17">
        <v>108.5</v>
      </c>
      <c r="K17">
        <v>8.8</v>
      </c>
      <c r="L17">
        <v>6.3</v>
      </c>
    </row>
    <row r="18" spans="1:12" ht="13.5">
      <c r="A18" t="s">
        <v>43</v>
      </c>
      <c r="B18">
        <v>1543</v>
      </c>
      <c r="C18">
        <v>391</v>
      </c>
      <c r="D18" s="1">
        <v>1152</v>
      </c>
      <c r="E18">
        <v>13</v>
      </c>
      <c r="F18">
        <v>23</v>
      </c>
      <c r="G18">
        <v>0.8</v>
      </c>
      <c r="H18">
        <v>596.9</v>
      </c>
      <c r="I18">
        <v>425.2</v>
      </c>
      <c r="J18">
        <v>171.9</v>
      </c>
      <c r="K18">
        <v>33.9</v>
      </c>
      <c r="L18">
        <v>14.1</v>
      </c>
    </row>
    <row r="19" spans="1:12" ht="13.5">
      <c r="A19" t="s">
        <v>44</v>
      </c>
      <c r="B19">
        <v>1361</v>
      </c>
      <c r="C19">
        <v>488</v>
      </c>
      <c r="D19">
        <v>873</v>
      </c>
      <c r="E19">
        <v>14</v>
      </c>
      <c r="F19">
        <v>11</v>
      </c>
      <c r="G19">
        <v>0.6</v>
      </c>
      <c r="H19">
        <v>142.2</v>
      </c>
      <c r="I19">
        <v>123.7</v>
      </c>
      <c r="J19">
        <v>16.8</v>
      </c>
      <c r="K19">
        <v>7.3</v>
      </c>
      <c r="L19">
        <v>4</v>
      </c>
    </row>
    <row r="20" spans="1:12" ht="13.5">
      <c r="A20" t="s">
        <v>45</v>
      </c>
      <c r="B20">
        <v>2524</v>
      </c>
      <c r="C20">
        <v>651</v>
      </c>
      <c r="D20" s="1">
        <v>1873</v>
      </c>
      <c r="E20">
        <v>20</v>
      </c>
      <c r="F20">
        <v>27</v>
      </c>
      <c r="G20">
        <v>1.1</v>
      </c>
      <c r="H20">
        <v>525.4</v>
      </c>
      <c r="I20">
        <v>403.4</v>
      </c>
      <c r="J20">
        <v>117.8</v>
      </c>
      <c r="K20">
        <v>52.2</v>
      </c>
      <c r="L20">
        <v>19.4</v>
      </c>
    </row>
    <row r="21" spans="1:12" ht="13.5">
      <c r="A21" t="s">
        <v>46</v>
      </c>
      <c r="B21">
        <v>447</v>
      </c>
      <c r="C21">
        <v>118</v>
      </c>
      <c r="D21">
        <v>329</v>
      </c>
      <c r="E21">
        <v>4</v>
      </c>
      <c r="F21">
        <v>5</v>
      </c>
      <c r="G21">
        <v>0.2</v>
      </c>
      <c r="H21">
        <v>100.3</v>
      </c>
      <c r="I21">
        <v>61.9</v>
      </c>
      <c r="J21">
        <v>47.2</v>
      </c>
      <c r="K21">
        <v>12.6</v>
      </c>
      <c r="L21">
        <v>4.2</v>
      </c>
    </row>
    <row r="22" spans="1:12" ht="13.5">
      <c r="A22" t="s">
        <v>47</v>
      </c>
      <c r="B22">
        <v>1275</v>
      </c>
      <c r="C22">
        <v>578</v>
      </c>
      <c r="D22">
        <v>697</v>
      </c>
      <c r="E22">
        <v>19</v>
      </c>
      <c r="F22">
        <v>18</v>
      </c>
      <c r="G22">
        <v>0.8</v>
      </c>
      <c r="H22">
        <v>293.8</v>
      </c>
      <c r="I22">
        <v>229.6</v>
      </c>
      <c r="J22">
        <v>59.1</v>
      </c>
      <c r="K22">
        <v>28.7</v>
      </c>
      <c r="L22">
        <v>9.4</v>
      </c>
    </row>
    <row r="23" spans="1:12" ht="13.5">
      <c r="A23" t="s">
        <v>48</v>
      </c>
      <c r="B23">
        <v>1251</v>
      </c>
      <c r="C23">
        <v>501</v>
      </c>
      <c r="D23">
        <v>750</v>
      </c>
      <c r="E23">
        <v>18</v>
      </c>
      <c r="F23">
        <v>10</v>
      </c>
      <c r="G23">
        <v>0.6</v>
      </c>
      <c r="H23">
        <v>248.2</v>
      </c>
      <c r="I23">
        <v>174.7</v>
      </c>
      <c r="J23">
        <v>72.4</v>
      </c>
      <c r="K23">
        <v>7.6</v>
      </c>
      <c r="L23">
        <v>6.5</v>
      </c>
    </row>
    <row r="24" spans="1:12" ht="13.5">
      <c r="A24" t="s">
        <v>49</v>
      </c>
      <c r="B24">
        <v>877</v>
      </c>
      <c r="C24">
        <v>288</v>
      </c>
      <c r="D24">
        <v>589</v>
      </c>
      <c r="E24">
        <v>6</v>
      </c>
      <c r="F24">
        <v>15</v>
      </c>
      <c r="G24">
        <v>0.6</v>
      </c>
      <c r="H24">
        <v>391.7</v>
      </c>
      <c r="I24">
        <v>224.8</v>
      </c>
      <c r="J24">
        <v>171</v>
      </c>
      <c r="K24">
        <v>27.3</v>
      </c>
      <c r="L24">
        <v>8.3</v>
      </c>
    </row>
    <row r="25" spans="1:12" ht="13.5">
      <c r="A25" t="s">
        <v>50</v>
      </c>
      <c r="B25">
        <v>1078</v>
      </c>
      <c r="C25">
        <v>276</v>
      </c>
      <c r="D25">
        <v>802</v>
      </c>
      <c r="E25">
        <v>9</v>
      </c>
      <c r="F25">
        <v>22</v>
      </c>
      <c r="G25">
        <v>0.5</v>
      </c>
      <c r="H25">
        <v>200.5</v>
      </c>
      <c r="I25">
        <v>169.5</v>
      </c>
      <c r="J25">
        <v>26.8</v>
      </c>
      <c r="K25">
        <v>30.8</v>
      </c>
      <c r="L25">
        <v>7.3</v>
      </c>
    </row>
    <row r="26" spans="1:12" ht="13.5">
      <c r="A26" t="s">
        <v>51</v>
      </c>
      <c r="B26">
        <v>2430</v>
      </c>
      <c r="C26">
        <v>648</v>
      </c>
      <c r="D26" s="1">
        <v>1782</v>
      </c>
      <c r="E26">
        <v>21</v>
      </c>
      <c r="F26">
        <v>16</v>
      </c>
      <c r="G26">
        <v>1.8</v>
      </c>
      <c r="H26">
        <v>411</v>
      </c>
      <c r="I26">
        <v>248.6</v>
      </c>
      <c r="J26">
        <v>160.2</v>
      </c>
      <c r="K26">
        <v>14.9</v>
      </c>
      <c r="L26">
        <v>18.7</v>
      </c>
    </row>
    <row r="27" spans="1:12" ht="13.5">
      <c r="A27" t="s">
        <v>52</v>
      </c>
      <c r="B27">
        <v>389</v>
      </c>
      <c r="C27">
        <v>100</v>
      </c>
      <c r="D27">
        <v>289</v>
      </c>
      <c r="E27">
        <v>4</v>
      </c>
      <c r="F27">
        <v>3</v>
      </c>
      <c r="G27">
        <v>0.3</v>
      </c>
      <c r="H27">
        <v>87</v>
      </c>
      <c r="I27">
        <v>64.4</v>
      </c>
      <c r="J27">
        <v>17.4</v>
      </c>
      <c r="K27">
        <v>7.2</v>
      </c>
      <c r="L27">
        <v>3.6</v>
      </c>
    </row>
    <row r="28" spans="1:12" ht="13.5">
      <c r="A28" t="s">
        <v>53</v>
      </c>
      <c r="B28">
        <v>721</v>
      </c>
      <c r="C28">
        <v>224</v>
      </c>
      <c r="D28">
        <v>497</v>
      </c>
      <c r="E28">
        <v>10</v>
      </c>
      <c r="F28">
        <v>4</v>
      </c>
      <c r="G28">
        <v>0.5</v>
      </c>
      <c r="H28">
        <v>179.1</v>
      </c>
      <c r="I28">
        <v>96.7</v>
      </c>
      <c r="J28">
        <v>77.3</v>
      </c>
      <c r="K28">
        <v>30.8</v>
      </c>
      <c r="L28">
        <v>9.2</v>
      </c>
    </row>
    <row r="29" spans="1:12" ht="13.5">
      <c r="A29" t="s">
        <v>54</v>
      </c>
      <c r="B29">
        <v>451</v>
      </c>
      <c r="C29">
        <v>100</v>
      </c>
      <c r="D29">
        <v>351</v>
      </c>
      <c r="E29">
        <v>4</v>
      </c>
      <c r="F29">
        <v>3</v>
      </c>
      <c r="G29">
        <v>0.3</v>
      </c>
      <c r="H29">
        <v>79.7</v>
      </c>
      <c r="I29">
        <v>51.7</v>
      </c>
      <c r="J29">
        <v>27</v>
      </c>
      <c r="K29">
        <v>9.6</v>
      </c>
      <c r="L29">
        <v>3.4</v>
      </c>
    </row>
    <row r="30" spans="1:12" ht="13.5">
      <c r="A30" t="s">
        <v>55</v>
      </c>
      <c r="B30">
        <v>1455</v>
      </c>
      <c r="C30">
        <v>386</v>
      </c>
      <c r="D30" s="1">
        <v>1069</v>
      </c>
      <c r="E30">
        <v>14</v>
      </c>
      <c r="F30">
        <v>4</v>
      </c>
      <c r="G30">
        <v>0.8</v>
      </c>
      <c r="H30">
        <v>173.6</v>
      </c>
      <c r="I30">
        <v>140.7</v>
      </c>
      <c r="J30">
        <v>34.5</v>
      </c>
      <c r="K30">
        <v>7.7</v>
      </c>
      <c r="L30">
        <v>4.9</v>
      </c>
    </row>
    <row r="31" spans="1:12" ht="13.5">
      <c r="A31" t="s">
        <v>56</v>
      </c>
      <c r="B31">
        <v>782</v>
      </c>
      <c r="C31">
        <v>205</v>
      </c>
      <c r="D31">
        <v>577</v>
      </c>
      <c r="E31">
        <v>6</v>
      </c>
      <c r="F31">
        <v>2</v>
      </c>
      <c r="G31">
        <v>0.4</v>
      </c>
      <c r="H31">
        <v>66.9</v>
      </c>
      <c r="I31">
        <v>46.2</v>
      </c>
      <c r="J31">
        <v>20.3</v>
      </c>
      <c r="K31">
        <v>1.8</v>
      </c>
      <c r="L31">
        <v>3.4</v>
      </c>
    </row>
    <row r="32" spans="1:12" ht="13.5">
      <c r="A32" t="s">
        <v>57</v>
      </c>
      <c r="B32">
        <v>749</v>
      </c>
      <c r="C32">
        <v>148</v>
      </c>
      <c r="D32">
        <v>601</v>
      </c>
      <c r="E32">
        <v>8</v>
      </c>
      <c r="F32">
        <v>6</v>
      </c>
      <c r="G32">
        <v>0.4</v>
      </c>
      <c r="H32">
        <v>130.9</v>
      </c>
      <c r="I32">
        <v>94.4</v>
      </c>
      <c r="J32">
        <v>34.6</v>
      </c>
      <c r="K32">
        <v>9.9</v>
      </c>
      <c r="L32">
        <v>5.7</v>
      </c>
    </row>
    <row r="33" spans="1:12" ht="13.5">
      <c r="A33" t="s">
        <v>58</v>
      </c>
      <c r="B33">
        <v>920</v>
      </c>
      <c r="C33">
        <v>303</v>
      </c>
      <c r="D33">
        <v>617</v>
      </c>
      <c r="E33">
        <v>12</v>
      </c>
      <c r="F33">
        <v>13</v>
      </c>
      <c r="G33">
        <v>0.6</v>
      </c>
      <c r="H33">
        <v>189.7</v>
      </c>
      <c r="I33">
        <v>136.1</v>
      </c>
      <c r="J33">
        <v>50.8</v>
      </c>
      <c r="K33">
        <v>15.4</v>
      </c>
      <c r="L33">
        <v>7.9</v>
      </c>
    </row>
    <row r="34" spans="1:12" ht="13.5">
      <c r="A34" t="s">
        <v>59</v>
      </c>
      <c r="B34">
        <v>1123</v>
      </c>
      <c r="C34">
        <v>339</v>
      </c>
      <c r="D34">
        <v>784</v>
      </c>
      <c r="E34">
        <v>15</v>
      </c>
      <c r="F34">
        <v>8</v>
      </c>
      <c r="G34">
        <v>0.6</v>
      </c>
      <c r="H34">
        <v>202.5</v>
      </c>
      <c r="I34">
        <v>179.3</v>
      </c>
      <c r="J34">
        <v>21.3</v>
      </c>
      <c r="K34">
        <v>10.8</v>
      </c>
      <c r="L34">
        <v>4.7</v>
      </c>
    </row>
    <row r="35" spans="1:12" ht="13.5">
      <c r="A35" t="s">
        <v>60</v>
      </c>
      <c r="B35">
        <v>1608</v>
      </c>
      <c r="C35">
        <v>897</v>
      </c>
      <c r="D35">
        <v>711</v>
      </c>
      <c r="E35">
        <v>28</v>
      </c>
      <c r="F35">
        <v>24</v>
      </c>
      <c r="G35">
        <v>0.7</v>
      </c>
      <c r="H35">
        <v>220.5</v>
      </c>
      <c r="I35">
        <v>199.6</v>
      </c>
      <c r="J35">
        <v>16.6</v>
      </c>
      <c r="K35">
        <v>10.4</v>
      </c>
      <c r="L35">
        <v>8.6</v>
      </c>
    </row>
    <row r="36" spans="1:12" ht="13.5">
      <c r="A36" t="s">
        <v>61</v>
      </c>
      <c r="B36">
        <v>1227</v>
      </c>
      <c r="C36">
        <v>411</v>
      </c>
      <c r="D36">
        <v>816</v>
      </c>
      <c r="E36">
        <v>14</v>
      </c>
      <c r="F36">
        <v>11</v>
      </c>
      <c r="G36">
        <v>0.6</v>
      </c>
      <c r="H36">
        <v>240.7</v>
      </c>
      <c r="I36">
        <v>123.2</v>
      </c>
      <c r="J36">
        <v>102.2</v>
      </c>
      <c r="K36">
        <v>29.2</v>
      </c>
      <c r="L36">
        <v>8.6</v>
      </c>
    </row>
    <row r="37" spans="1:12" ht="13.5">
      <c r="A37" t="s">
        <v>62</v>
      </c>
      <c r="B37">
        <v>702</v>
      </c>
      <c r="C37">
        <v>312</v>
      </c>
      <c r="D37">
        <v>390</v>
      </c>
      <c r="E37">
        <v>9</v>
      </c>
      <c r="F37">
        <v>6</v>
      </c>
      <c r="G37">
        <v>0.3</v>
      </c>
      <c r="H37">
        <v>110.1</v>
      </c>
      <c r="I37">
        <v>85.8</v>
      </c>
      <c r="J37">
        <v>22.5</v>
      </c>
      <c r="K37">
        <v>4.4</v>
      </c>
      <c r="L37">
        <v>3.7</v>
      </c>
    </row>
    <row r="38" spans="1:12" ht="13.5">
      <c r="A38" t="s">
        <v>63</v>
      </c>
      <c r="B38">
        <v>948</v>
      </c>
      <c r="C38">
        <v>287</v>
      </c>
      <c r="D38">
        <v>661</v>
      </c>
      <c r="E38">
        <v>10</v>
      </c>
      <c r="F38">
        <v>8</v>
      </c>
      <c r="G38">
        <v>0.6</v>
      </c>
      <c r="H38">
        <v>124.8</v>
      </c>
      <c r="I38">
        <v>59.6</v>
      </c>
      <c r="J38">
        <v>63.1</v>
      </c>
      <c r="K38">
        <v>10.3</v>
      </c>
      <c r="L38">
        <v>6.9</v>
      </c>
    </row>
    <row r="39" spans="1:12" ht="13.5">
      <c r="A39" t="s">
        <v>64</v>
      </c>
      <c r="B39">
        <v>2792</v>
      </c>
      <c r="C39">
        <v>689</v>
      </c>
      <c r="D39" s="1">
        <v>2103</v>
      </c>
      <c r="E39">
        <v>20</v>
      </c>
      <c r="F39">
        <v>11</v>
      </c>
      <c r="G39">
        <v>1.1</v>
      </c>
      <c r="H39">
        <v>273.2</v>
      </c>
      <c r="I39">
        <v>228.3</v>
      </c>
      <c r="J39">
        <v>42.9</v>
      </c>
      <c r="K39">
        <v>26.1</v>
      </c>
      <c r="L39">
        <v>14</v>
      </c>
    </row>
    <row r="40" spans="1:12" ht="13.5">
      <c r="A40" t="s">
        <v>65</v>
      </c>
      <c r="B40">
        <v>1542</v>
      </c>
      <c r="C40">
        <v>295</v>
      </c>
      <c r="D40" s="1">
        <v>1247</v>
      </c>
      <c r="E40">
        <v>10</v>
      </c>
      <c r="F40">
        <v>7</v>
      </c>
      <c r="G40">
        <v>0.7</v>
      </c>
      <c r="H40">
        <v>132.4</v>
      </c>
      <c r="I40">
        <v>101</v>
      </c>
      <c r="J40">
        <v>29.7</v>
      </c>
      <c r="K40">
        <v>7.2</v>
      </c>
      <c r="L40">
        <v>4.5</v>
      </c>
    </row>
    <row r="41" spans="1:12" ht="13.5">
      <c r="A41" t="s">
        <v>66</v>
      </c>
      <c r="B41">
        <v>1903</v>
      </c>
      <c r="C41">
        <v>557</v>
      </c>
      <c r="D41" s="1">
        <v>1346</v>
      </c>
      <c r="E41">
        <v>15</v>
      </c>
      <c r="F41">
        <v>19</v>
      </c>
      <c r="G41">
        <v>0.8</v>
      </c>
      <c r="H41">
        <v>179.7</v>
      </c>
      <c r="I41">
        <v>144.8</v>
      </c>
      <c r="J41">
        <v>32.9</v>
      </c>
      <c r="K41">
        <v>16.2</v>
      </c>
      <c r="L41">
        <v>8.7</v>
      </c>
    </row>
    <row r="42" spans="1:12" ht="13.5">
      <c r="A42" t="s">
        <v>67</v>
      </c>
      <c r="B42">
        <v>1678</v>
      </c>
      <c r="C42">
        <v>540</v>
      </c>
      <c r="D42" s="1">
        <v>1138</v>
      </c>
      <c r="E42">
        <v>14</v>
      </c>
      <c r="F42">
        <v>7</v>
      </c>
      <c r="G42">
        <v>0.8</v>
      </c>
      <c r="H42">
        <v>147.3</v>
      </c>
      <c r="I42">
        <v>118.8</v>
      </c>
      <c r="J42">
        <v>31.9</v>
      </c>
      <c r="K42">
        <v>13.1</v>
      </c>
      <c r="L42">
        <v>9.3</v>
      </c>
    </row>
    <row r="43" spans="1:12" ht="13.5">
      <c r="A43" t="s">
        <v>68</v>
      </c>
      <c r="B43">
        <v>464</v>
      </c>
      <c r="C43">
        <v>86</v>
      </c>
      <c r="D43">
        <v>378</v>
      </c>
      <c r="E43">
        <v>3</v>
      </c>
      <c r="F43">
        <v>3</v>
      </c>
      <c r="G43">
        <v>0.3</v>
      </c>
      <c r="H43">
        <v>72.8</v>
      </c>
      <c r="I43">
        <v>36.5</v>
      </c>
      <c r="J43">
        <v>32</v>
      </c>
      <c r="K43">
        <v>10.9</v>
      </c>
      <c r="L43">
        <v>3.9</v>
      </c>
    </row>
    <row r="44" spans="1:12" ht="13.5">
      <c r="A44" t="s">
        <v>69</v>
      </c>
      <c r="B44">
        <v>2963</v>
      </c>
      <c r="C44" s="1">
        <v>1154</v>
      </c>
      <c r="D44" s="1">
        <v>1809</v>
      </c>
      <c r="E44">
        <v>27</v>
      </c>
      <c r="F44">
        <v>15</v>
      </c>
      <c r="G44">
        <v>0.9</v>
      </c>
      <c r="H44">
        <v>177.5</v>
      </c>
      <c r="I44">
        <v>153.8</v>
      </c>
      <c r="J44">
        <v>23.3</v>
      </c>
      <c r="K44">
        <v>9.1</v>
      </c>
      <c r="L44">
        <v>6.2</v>
      </c>
    </row>
    <row r="45" spans="1:12" ht="13.5">
      <c r="A45" t="s">
        <v>70</v>
      </c>
      <c r="B45">
        <v>3717</v>
      </c>
      <c r="C45" s="1">
        <v>1829</v>
      </c>
      <c r="D45" s="1">
        <v>1888</v>
      </c>
      <c r="E45">
        <v>44</v>
      </c>
      <c r="F45">
        <v>14</v>
      </c>
      <c r="G45">
        <v>1.2</v>
      </c>
      <c r="H45">
        <v>283.1</v>
      </c>
      <c r="I45">
        <v>237.8</v>
      </c>
      <c r="J45">
        <v>43</v>
      </c>
      <c r="K45">
        <v>15.5</v>
      </c>
      <c r="L45">
        <v>8.6</v>
      </c>
    </row>
    <row r="46" spans="1:12" ht="13.5">
      <c r="A46" t="s">
        <v>71</v>
      </c>
      <c r="B46">
        <v>2373</v>
      </c>
      <c r="C46">
        <v>575</v>
      </c>
      <c r="D46" s="1">
        <v>1798</v>
      </c>
      <c r="E46">
        <v>16</v>
      </c>
      <c r="F46">
        <v>17</v>
      </c>
      <c r="G46">
        <v>1.1</v>
      </c>
      <c r="H46">
        <v>208.5</v>
      </c>
      <c r="I46">
        <v>179.8</v>
      </c>
      <c r="J46">
        <v>24.9</v>
      </c>
      <c r="K46">
        <v>15.5</v>
      </c>
      <c r="L46">
        <v>9.2</v>
      </c>
    </row>
    <row r="47" spans="1:12" ht="13.5">
      <c r="A47" t="s">
        <v>72</v>
      </c>
      <c r="B47">
        <v>25</v>
      </c>
      <c r="C47">
        <v>18</v>
      </c>
      <c r="D47">
        <v>7</v>
      </c>
      <c r="E47">
        <v>1</v>
      </c>
      <c r="F47">
        <v>1</v>
      </c>
      <c r="G47">
        <v>0.1</v>
      </c>
      <c r="H47">
        <v>39.9</v>
      </c>
      <c r="I47">
        <v>30.9</v>
      </c>
      <c r="J47">
        <v>7.9</v>
      </c>
      <c r="K47">
        <v>6.9</v>
      </c>
      <c r="L47">
        <v>1.6</v>
      </c>
    </row>
  </sheetData>
  <mergeCells count="6">
    <mergeCell ref="H1:K1"/>
    <mergeCell ref="L1:L2"/>
    <mergeCell ref="A1:A2"/>
    <mergeCell ref="B1:D1"/>
    <mergeCell ref="E1:F1"/>
    <mergeCell ref="G1:G2"/>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L48"/>
  <sheetViews>
    <sheetView workbookViewId="0" topLeftCell="A1">
      <pane xSplit="1" ySplit="2" topLeftCell="B3" activePane="bottomRight" state="frozen"/>
      <selection pane="topLeft" activeCell="A1" sqref="A1"/>
      <selection pane="topRight" activeCell="B1" sqref="B1"/>
      <selection pane="bottomLeft" activeCell="A4" sqref="A4"/>
      <selection pane="bottomRight" activeCell="B3" sqref="B3:H3"/>
    </sheetView>
  </sheetViews>
  <sheetFormatPr defaultColWidth="9.00390625" defaultRowHeight="13.5"/>
  <cols>
    <col min="1" max="1" width="18.00390625" style="0" customWidth="1"/>
    <col min="2" max="2" width="9.50390625" style="0" customWidth="1"/>
  </cols>
  <sheetData>
    <row r="1" spans="1:12" ht="13.5">
      <c r="A1" s="2" t="s">
        <v>27</v>
      </c>
      <c r="B1" s="2" t="s">
        <v>19</v>
      </c>
      <c r="C1" s="2"/>
      <c r="D1" s="2"/>
      <c r="E1" s="2" t="s">
        <v>20</v>
      </c>
      <c r="F1" s="2"/>
      <c r="G1" s="2" t="s">
        <v>21</v>
      </c>
      <c r="H1" s="2" t="s">
        <v>25</v>
      </c>
      <c r="I1" s="2"/>
      <c r="J1" s="2"/>
      <c r="K1" s="2"/>
      <c r="L1" s="2" t="s">
        <v>26</v>
      </c>
    </row>
    <row r="2" spans="1:12" ht="13.5">
      <c r="A2" s="2"/>
      <c r="B2" t="s">
        <v>14</v>
      </c>
      <c r="C2" t="s">
        <v>15</v>
      </c>
      <c r="D2" t="s">
        <v>16</v>
      </c>
      <c r="E2" t="s">
        <v>17</v>
      </c>
      <c r="F2" t="s">
        <v>18</v>
      </c>
      <c r="G2" s="2"/>
      <c r="H2" t="s">
        <v>14</v>
      </c>
      <c r="I2" t="s">
        <v>22</v>
      </c>
      <c r="J2" t="s">
        <v>23</v>
      </c>
      <c r="K2" t="s">
        <v>24</v>
      </c>
      <c r="L2" s="2"/>
    </row>
    <row r="3" spans="1:12" ht="13.5">
      <c r="A3" t="s">
        <v>28</v>
      </c>
      <c r="B3">
        <v>51192</v>
      </c>
      <c r="C3" s="1">
        <v>21348</v>
      </c>
      <c r="D3" s="1">
        <v>29843</v>
      </c>
      <c r="E3">
        <v>678</v>
      </c>
      <c r="F3">
        <v>870</v>
      </c>
      <c r="G3">
        <v>38.4</v>
      </c>
      <c r="H3" s="3">
        <v>12451</v>
      </c>
      <c r="I3" s="3">
        <v>9267.8</v>
      </c>
      <c r="J3" s="3">
        <v>3061.7</v>
      </c>
      <c r="K3">
        <v>854.5</v>
      </c>
      <c r="L3">
        <v>314.4</v>
      </c>
    </row>
    <row r="4" spans="1:12" ht="13.5">
      <c r="A4" t="s">
        <v>29</v>
      </c>
      <c r="B4">
        <v>758</v>
      </c>
      <c r="C4">
        <v>315</v>
      </c>
      <c r="D4">
        <v>443</v>
      </c>
      <c r="E4">
        <v>14</v>
      </c>
      <c r="F4">
        <v>92</v>
      </c>
      <c r="G4">
        <v>1.3</v>
      </c>
      <c r="H4">
        <v>516.9</v>
      </c>
      <c r="I4">
        <v>285.5</v>
      </c>
      <c r="J4">
        <v>231.7</v>
      </c>
      <c r="K4">
        <v>19</v>
      </c>
      <c r="L4">
        <v>5.3</v>
      </c>
    </row>
    <row r="5" spans="1:12" ht="13.5">
      <c r="A5" t="s">
        <v>30</v>
      </c>
      <c r="B5">
        <v>1267</v>
      </c>
      <c r="C5">
        <v>422</v>
      </c>
      <c r="D5">
        <v>845</v>
      </c>
      <c r="E5">
        <v>12</v>
      </c>
      <c r="F5">
        <v>106</v>
      </c>
      <c r="G5">
        <v>1.7</v>
      </c>
      <c r="H5">
        <v>859.6</v>
      </c>
      <c r="I5">
        <v>808.4</v>
      </c>
      <c r="J5">
        <v>41.8</v>
      </c>
      <c r="K5">
        <v>64.5</v>
      </c>
      <c r="L5">
        <v>7.1</v>
      </c>
    </row>
    <row r="6" spans="1:12" ht="13.5">
      <c r="A6" t="s">
        <v>31</v>
      </c>
      <c r="B6">
        <v>1861</v>
      </c>
      <c r="C6">
        <v>758</v>
      </c>
      <c r="D6" s="1">
        <v>1103</v>
      </c>
      <c r="E6">
        <v>25</v>
      </c>
      <c r="F6">
        <v>66</v>
      </c>
      <c r="G6">
        <v>1.2</v>
      </c>
      <c r="H6">
        <v>532.9</v>
      </c>
      <c r="I6">
        <v>320.7</v>
      </c>
      <c r="J6">
        <v>188.1</v>
      </c>
      <c r="K6">
        <v>46.7</v>
      </c>
      <c r="L6">
        <v>4</v>
      </c>
    </row>
    <row r="7" spans="1:12" ht="13.5">
      <c r="A7" t="s">
        <v>32</v>
      </c>
      <c r="B7">
        <v>2118</v>
      </c>
      <c r="C7" s="1">
        <v>1001</v>
      </c>
      <c r="D7" s="1">
        <v>1117</v>
      </c>
      <c r="E7">
        <v>34</v>
      </c>
      <c r="F7">
        <v>128</v>
      </c>
      <c r="G7">
        <v>1.8</v>
      </c>
      <c r="H7">
        <v>851.5</v>
      </c>
      <c r="I7">
        <v>564.8</v>
      </c>
      <c r="J7">
        <v>278.6</v>
      </c>
      <c r="K7">
        <v>39.6</v>
      </c>
      <c r="L7">
        <v>7.8</v>
      </c>
    </row>
    <row r="8" spans="1:12" ht="13.5">
      <c r="A8" t="s">
        <v>33</v>
      </c>
      <c r="B8">
        <v>792</v>
      </c>
      <c r="C8">
        <v>292</v>
      </c>
      <c r="D8">
        <v>500</v>
      </c>
      <c r="E8">
        <v>8</v>
      </c>
      <c r="F8">
        <v>36</v>
      </c>
      <c r="G8">
        <v>1</v>
      </c>
      <c r="H8">
        <v>423.1</v>
      </c>
      <c r="I8">
        <v>349.7</v>
      </c>
      <c r="J8">
        <v>72.2</v>
      </c>
      <c r="K8">
        <v>16</v>
      </c>
      <c r="L8">
        <v>4.2</v>
      </c>
    </row>
    <row r="9" spans="1:12" ht="13.5">
      <c r="A9" t="s">
        <v>34</v>
      </c>
      <c r="B9">
        <v>801</v>
      </c>
      <c r="C9">
        <v>264</v>
      </c>
      <c r="D9">
        <v>537</v>
      </c>
      <c r="E9">
        <v>21</v>
      </c>
      <c r="F9">
        <v>37</v>
      </c>
      <c r="G9">
        <v>1.1</v>
      </c>
      <c r="H9">
        <v>565.9</v>
      </c>
      <c r="I9">
        <v>347.4</v>
      </c>
      <c r="J9">
        <v>220.4</v>
      </c>
      <c r="K9">
        <v>45.9</v>
      </c>
      <c r="L9">
        <v>7.5</v>
      </c>
    </row>
    <row r="10" spans="1:12" ht="13.5">
      <c r="A10" t="s">
        <v>35</v>
      </c>
      <c r="B10">
        <v>612</v>
      </c>
      <c r="C10">
        <v>240</v>
      </c>
      <c r="D10">
        <v>372</v>
      </c>
      <c r="E10">
        <v>5</v>
      </c>
      <c r="F10">
        <v>16</v>
      </c>
      <c r="G10">
        <v>0.7</v>
      </c>
      <c r="H10">
        <v>223.1</v>
      </c>
      <c r="I10">
        <v>183.7</v>
      </c>
      <c r="J10">
        <v>36.8</v>
      </c>
      <c r="K10">
        <v>16</v>
      </c>
      <c r="L10">
        <v>4.2</v>
      </c>
    </row>
    <row r="11" spans="1:12" ht="13.5">
      <c r="A11" t="s">
        <v>36</v>
      </c>
      <c r="B11">
        <v>1417</v>
      </c>
      <c r="C11">
        <v>609</v>
      </c>
      <c r="D11">
        <v>808</v>
      </c>
      <c r="E11">
        <v>18</v>
      </c>
      <c r="F11">
        <v>30</v>
      </c>
      <c r="G11">
        <v>1</v>
      </c>
      <c r="H11">
        <v>223.7</v>
      </c>
      <c r="I11">
        <v>196.2</v>
      </c>
      <c r="J11">
        <v>25</v>
      </c>
      <c r="K11">
        <v>16.8</v>
      </c>
      <c r="L11">
        <v>4.3</v>
      </c>
    </row>
    <row r="12" spans="1:12" ht="13.5">
      <c r="A12" t="s">
        <v>37</v>
      </c>
      <c r="B12">
        <v>962</v>
      </c>
      <c r="C12">
        <v>429</v>
      </c>
      <c r="D12">
        <v>533</v>
      </c>
      <c r="E12">
        <v>11</v>
      </c>
      <c r="F12">
        <v>14</v>
      </c>
      <c r="G12">
        <v>0.9</v>
      </c>
      <c r="H12">
        <v>156.2</v>
      </c>
      <c r="I12">
        <v>120.9</v>
      </c>
      <c r="J12">
        <v>30.6</v>
      </c>
      <c r="K12">
        <v>8.4</v>
      </c>
      <c r="L12">
        <v>3.2</v>
      </c>
    </row>
    <row r="13" spans="1:12" ht="13.5">
      <c r="A13" t="s">
        <v>38</v>
      </c>
      <c r="B13">
        <v>1781</v>
      </c>
      <c r="C13">
        <v>760</v>
      </c>
      <c r="D13" s="1">
        <v>1021</v>
      </c>
      <c r="E13">
        <v>27</v>
      </c>
      <c r="F13">
        <v>21</v>
      </c>
      <c r="G13">
        <v>1.3</v>
      </c>
      <c r="H13">
        <v>396.9</v>
      </c>
      <c r="I13">
        <v>351.8</v>
      </c>
      <c r="J13">
        <v>42.7</v>
      </c>
      <c r="K13">
        <v>20.2</v>
      </c>
      <c r="L13">
        <v>7.3</v>
      </c>
    </row>
    <row r="14" spans="1:12" ht="13.5">
      <c r="A14" t="s">
        <v>39</v>
      </c>
      <c r="B14">
        <v>2424</v>
      </c>
      <c r="C14" s="1">
        <v>1193</v>
      </c>
      <c r="D14" s="1">
        <v>1231</v>
      </c>
      <c r="E14">
        <v>24</v>
      </c>
      <c r="F14">
        <v>42</v>
      </c>
      <c r="G14">
        <v>1.3</v>
      </c>
      <c r="H14">
        <v>448.4</v>
      </c>
      <c r="I14">
        <v>384.8</v>
      </c>
      <c r="J14">
        <v>63.3</v>
      </c>
      <c r="K14">
        <v>33.5</v>
      </c>
      <c r="L14">
        <v>10</v>
      </c>
    </row>
    <row r="15" spans="1:12" ht="13.5">
      <c r="A15" t="s">
        <v>40</v>
      </c>
      <c r="B15">
        <v>845</v>
      </c>
      <c r="C15">
        <v>572</v>
      </c>
      <c r="D15">
        <v>273</v>
      </c>
      <c r="E15">
        <v>14</v>
      </c>
      <c r="F15">
        <v>13</v>
      </c>
      <c r="G15">
        <v>0.6</v>
      </c>
      <c r="H15">
        <v>393.5</v>
      </c>
      <c r="I15">
        <v>301.5</v>
      </c>
      <c r="J15">
        <v>106.6</v>
      </c>
      <c r="K15">
        <v>22</v>
      </c>
      <c r="L15">
        <v>4.7</v>
      </c>
    </row>
    <row r="16" spans="1:12" ht="13.5">
      <c r="A16" t="s">
        <v>41</v>
      </c>
      <c r="B16">
        <v>1549</v>
      </c>
      <c r="C16">
        <v>933</v>
      </c>
      <c r="D16">
        <v>616</v>
      </c>
      <c r="E16">
        <v>23</v>
      </c>
      <c r="F16">
        <v>18</v>
      </c>
      <c r="G16">
        <v>1</v>
      </c>
      <c r="H16">
        <v>274.3</v>
      </c>
      <c r="I16">
        <v>229.3</v>
      </c>
      <c r="J16">
        <v>43.2</v>
      </c>
      <c r="K16">
        <v>12.3</v>
      </c>
      <c r="L16">
        <v>7.9</v>
      </c>
    </row>
    <row r="17" spans="1:12" ht="13.5">
      <c r="A17" t="s">
        <v>42</v>
      </c>
      <c r="B17">
        <v>589</v>
      </c>
      <c r="C17">
        <v>370</v>
      </c>
      <c r="D17">
        <v>219</v>
      </c>
      <c r="E17">
        <v>6</v>
      </c>
      <c r="F17">
        <v>15</v>
      </c>
      <c r="G17">
        <v>0.7</v>
      </c>
      <c r="H17">
        <v>476.6</v>
      </c>
      <c r="I17">
        <v>371.5</v>
      </c>
      <c r="J17">
        <v>104.6</v>
      </c>
      <c r="K17">
        <v>8.4</v>
      </c>
      <c r="L17">
        <v>6.3</v>
      </c>
    </row>
    <row r="18" spans="1:12" ht="13.5">
      <c r="A18" t="s">
        <v>43</v>
      </c>
      <c r="B18">
        <v>1134</v>
      </c>
      <c r="C18">
        <v>353</v>
      </c>
      <c r="D18">
        <v>781</v>
      </c>
      <c r="E18">
        <v>13</v>
      </c>
      <c r="F18">
        <v>10</v>
      </c>
      <c r="G18">
        <v>0.9</v>
      </c>
      <c r="H18">
        <v>611.3</v>
      </c>
      <c r="I18">
        <v>423.1</v>
      </c>
      <c r="J18">
        <v>189.1</v>
      </c>
      <c r="K18">
        <v>34.2</v>
      </c>
      <c r="L18">
        <v>13.9</v>
      </c>
    </row>
    <row r="19" spans="1:12" ht="13.5">
      <c r="A19" t="s">
        <v>44</v>
      </c>
      <c r="B19">
        <v>1398</v>
      </c>
      <c r="C19">
        <v>617</v>
      </c>
      <c r="D19">
        <v>781</v>
      </c>
      <c r="E19">
        <v>18</v>
      </c>
      <c r="F19">
        <v>6</v>
      </c>
      <c r="G19">
        <v>0.7</v>
      </c>
      <c r="H19">
        <v>128.3</v>
      </c>
      <c r="I19">
        <v>110.7</v>
      </c>
      <c r="J19">
        <v>16</v>
      </c>
      <c r="K19">
        <v>8.3</v>
      </c>
      <c r="L19">
        <v>4.1</v>
      </c>
    </row>
    <row r="20" spans="1:12" ht="13.5">
      <c r="A20" t="s">
        <v>45</v>
      </c>
      <c r="B20">
        <v>1693</v>
      </c>
      <c r="C20">
        <v>561</v>
      </c>
      <c r="D20" s="1">
        <v>1132</v>
      </c>
      <c r="E20">
        <v>23</v>
      </c>
      <c r="F20">
        <v>15</v>
      </c>
      <c r="G20">
        <v>1.2</v>
      </c>
      <c r="H20">
        <v>525.2</v>
      </c>
      <c r="I20">
        <v>398.6</v>
      </c>
      <c r="J20">
        <v>121</v>
      </c>
      <c r="K20">
        <v>55.5</v>
      </c>
      <c r="L20">
        <v>19.7</v>
      </c>
    </row>
    <row r="21" spans="1:12" ht="13.5">
      <c r="A21" t="s">
        <v>46</v>
      </c>
      <c r="B21">
        <v>256</v>
      </c>
      <c r="C21">
        <v>79</v>
      </c>
      <c r="D21">
        <v>177</v>
      </c>
      <c r="E21">
        <v>3</v>
      </c>
      <c r="F21">
        <v>7</v>
      </c>
      <c r="G21">
        <v>0.2</v>
      </c>
      <c r="H21">
        <v>99</v>
      </c>
      <c r="I21">
        <v>60.3</v>
      </c>
      <c r="J21">
        <v>46.5</v>
      </c>
      <c r="K21">
        <v>12.6</v>
      </c>
      <c r="L21">
        <v>4.4</v>
      </c>
    </row>
    <row r="22" spans="1:12" ht="13.5">
      <c r="A22" t="s">
        <v>47</v>
      </c>
      <c r="B22">
        <v>941</v>
      </c>
      <c r="C22">
        <v>544</v>
      </c>
      <c r="D22">
        <v>397</v>
      </c>
      <c r="E22">
        <v>11</v>
      </c>
      <c r="F22">
        <v>12</v>
      </c>
      <c r="G22">
        <v>0.9</v>
      </c>
      <c r="H22">
        <v>279.3</v>
      </c>
      <c r="I22">
        <v>222.9</v>
      </c>
      <c r="J22">
        <v>56.3</v>
      </c>
      <c r="K22">
        <v>23.4</v>
      </c>
      <c r="L22">
        <v>9.4</v>
      </c>
    </row>
    <row r="23" spans="1:12" ht="13.5">
      <c r="A23" t="s">
        <v>48</v>
      </c>
      <c r="B23">
        <v>1127</v>
      </c>
      <c r="C23">
        <v>517</v>
      </c>
      <c r="D23">
        <v>610</v>
      </c>
      <c r="E23">
        <v>13</v>
      </c>
      <c r="F23">
        <v>5</v>
      </c>
      <c r="G23">
        <v>0.6</v>
      </c>
      <c r="H23">
        <v>245.8</v>
      </c>
      <c r="I23">
        <v>169.4</v>
      </c>
      <c r="J23">
        <v>75.4</v>
      </c>
      <c r="K23">
        <v>8.7</v>
      </c>
      <c r="L23">
        <v>6.4</v>
      </c>
    </row>
    <row r="24" spans="1:12" ht="13.5">
      <c r="A24" t="s">
        <v>49</v>
      </c>
      <c r="B24">
        <v>509</v>
      </c>
      <c r="C24">
        <v>205</v>
      </c>
      <c r="D24">
        <v>304</v>
      </c>
      <c r="E24">
        <v>6</v>
      </c>
      <c r="F24">
        <v>8</v>
      </c>
      <c r="G24">
        <v>0.8</v>
      </c>
      <c r="H24">
        <v>359.9</v>
      </c>
      <c r="I24">
        <v>200.1</v>
      </c>
      <c r="J24">
        <v>162.6</v>
      </c>
      <c r="K24">
        <v>25.9</v>
      </c>
      <c r="L24">
        <v>8.5</v>
      </c>
    </row>
    <row r="25" spans="1:12" ht="13.5">
      <c r="A25" t="s">
        <v>50</v>
      </c>
      <c r="B25">
        <v>528</v>
      </c>
      <c r="C25">
        <v>247</v>
      </c>
      <c r="D25">
        <v>281</v>
      </c>
      <c r="E25">
        <v>8</v>
      </c>
      <c r="F25">
        <v>5</v>
      </c>
      <c r="G25">
        <v>0.6</v>
      </c>
      <c r="H25">
        <v>194</v>
      </c>
      <c r="I25">
        <v>166.8</v>
      </c>
      <c r="J25">
        <v>23</v>
      </c>
      <c r="K25">
        <v>30</v>
      </c>
      <c r="L25">
        <v>7.4</v>
      </c>
    </row>
    <row r="26" spans="1:12" ht="13.5">
      <c r="A26" t="s">
        <v>51</v>
      </c>
      <c r="B26">
        <v>2094</v>
      </c>
      <c r="C26">
        <v>682</v>
      </c>
      <c r="D26" s="1">
        <v>1412</v>
      </c>
      <c r="E26">
        <v>25</v>
      </c>
      <c r="F26">
        <v>18</v>
      </c>
      <c r="G26">
        <v>1.8</v>
      </c>
      <c r="H26">
        <v>428.6</v>
      </c>
      <c r="I26">
        <v>269.3</v>
      </c>
      <c r="J26">
        <v>153.7</v>
      </c>
      <c r="K26">
        <v>19.7</v>
      </c>
      <c r="L26">
        <v>19.2</v>
      </c>
    </row>
    <row r="27" spans="1:12" ht="13.5">
      <c r="A27" t="s">
        <v>52</v>
      </c>
      <c r="B27">
        <v>332</v>
      </c>
      <c r="C27">
        <v>133</v>
      </c>
      <c r="D27">
        <v>199</v>
      </c>
      <c r="E27">
        <v>5</v>
      </c>
      <c r="F27">
        <v>2</v>
      </c>
      <c r="G27">
        <v>0.3</v>
      </c>
      <c r="H27">
        <v>100.4</v>
      </c>
      <c r="I27">
        <v>77.2</v>
      </c>
      <c r="J27">
        <v>19.6</v>
      </c>
      <c r="K27">
        <v>8.2</v>
      </c>
      <c r="L27">
        <v>3.6</v>
      </c>
    </row>
    <row r="28" spans="1:12" ht="13.5">
      <c r="A28" t="s">
        <v>53</v>
      </c>
      <c r="B28">
        <v>569</v>
      </c>
      <c r="C28">
        <v>216</v>
      </c>
      <c r="D28">
        <v>353</v>
      </c>
      <c r="E28">
        <v>11</v>
      </c>
      <c r="F28">
        <v>2</v>
      </c>
      <c r="G28">
        <v>0.6</v>
      </c>
      <c r="H28">
        <v>161.9</v>
      </c>
      <c r="I28">
        <v>78.9</v>
      </c>
      <c r="J28">
        <v>74.8</v>
      </c>
      <c r="K28">
        <v>33.1</v>
      </c>
      <c r="L28">
        <v>9.5</v>
      </c>
    </row>
    <row r="29" spans="1:12" ht="13.5">
      <c r="A29" t="s">
        <v>54</v>
      </c>
      <c r="B29">
        <v>358</v>
      </c>
      <c r="C29">
        <v>111</v>
      </c>
      <c r="D29">
        <v>247</v>
      </c>
      <c r="E29">
        <v>5</v>
      </c>
      <c r="F29">
        <v>2</v>
      </c>
      <c r="G29">
        <v>0.4</v>
      </c>
      <c r="H29">
        <v>81</v>
      </c>
      <c r="I29">
        <v>52.4</v>
      </c>
      <c r="J29">
        <v>27.6</v>
      </c>
      <c r="K29">
        <v>10.4</v>
      </c>
      <c r="L29">
        <v>3.4</v>
      </c>
    </row>
    <row r="30" spans="1:12" ht="13.5">
      <c r="A30" t="s">
        <v>55</v>
      </c>
      <c r="B30">
        <v>1229</v>
      </c>
      <c r="C30">
        <v>512</v>
      </c>
      <c r="D30">
        <v>717</v>
      </c>
      <c r="E30">
        <v>21</v>
      </c>
      <c r="F30">
        <v>18</v>
      </c>
      <c r="G30">
        <v>0.9</v>
      </c>
      <c r="H30">
        <v>150.3</v>
      </c>
      <c r="I30">
        <v>121.3</v>
      </c>
      <c r="J30">
        <v>27.6</v>
      </c>
      <c r="K30">
        <v>8</v>
      </c>
      <c r="L30">
        <v>5.1</v>
      </c>
    </row>
    <row r="31" spans="1:12" ht="13.5">
      <c r="A31" t="s">
        <v>56</v>
      </c>
      <c r="B31">
        <v>639</v>
      </c>
      <c r="C31">
        <v>255</v>
      </c>
      <c r="D31">
        <v>384</v>
      </c>
      <c r="E31">
        <v>11</v>
      </c>
      <c r="F31">
        <v>12</v>
      </c>
      <c r="G31">
        <v>0.5</v>
      </c>
      <c r="H31">
        <v>71.4</v>
      </c>
      <c r="I31">
        <v>53.3</v>
      </c>
      <c r="J31">
        <v>17.6</v>
      </c>
      <c r="K31">
        <v>2.6</v>
      </c>
      <c r="L31">
        <v>3.6</v>
      </c>
    </row>
    <row r="32" spans="1:12" ht="13.5">
      <c r="A32" t="s">
        <v>57</v>
      </c>
      <c r="B32">
        <v>471</v>
      </c>
      <c r="C32">
        <v>241</v>
      </c>
      <c r="D32">
        <v>230</v>
      </c>
      <c r="E32">
        <v>6</v>
      </c>
      <c r="F32">
        <v>3</v>
      </c>
      <c r="G32">
        <v>0.4</v>
      </c>
      <c r="H32">
        <v>132.4</v>
      </c>
      <c r="I32">
        <v>94.6</v>
      </c>
      <c r="J32">
        <v>34.8</v>
      </c>
      <c r="K32">
        <v>10.4</v>
      </c>
      <c r="L32">
        <v>5.6</v>
      </c>
    </row>
    <row r="33" spans="1:12" ht="13.5">
      <c r="A33" t="s">
        <v>58</v>
      </c>
      <c r="B33">
        <v>998</v>
      </c>
      <c r="C33">
        <v>409</v>
      </c>
      <c r="D33">
        <v>589</v>
      </c>
      <c r="E33">
        <v>16</v>
      </c>
      <c r="F33">
        <v>7</v>
      </c>
      <c r="G33">
        <v>0.8</v>
      </c>
      <c r="H33">
        <v>191.7</v>
      </c>
      <c r="I33">
        <v>135.3</v>
      </c>
      <c r="J33">
        <v>51.4</v>
      </c>
      <c r="K33">
        <v>17.7</v>
      </c>
      <c r="L33">
        <v>8.2</v>
      </c>
    </row>
    <row r="34" spans="1:12" ht="13.5">
      <c r="A34" t="s">
        <v>59</v>
      </c>
      <c r="B34">
        <v>716</v>
      </c>
      <c r="C34">
        <v>362</v>
      </c>
      <c r="D34">
        <v>354</v>
      </c>
      <c r="E34">
        <v>14</v>
      </c>
      <c r="F34">
        <v>4</v>
      </c>
      <c r="G34">
        <v>0.7</v>
      </c>
      <c r="H34">
        <v>200.1</v>
      </c>
      <c r="I34">
        <v>176.5</v>
      </c>
      <c r="J34">
        <v>21.2</v>
      </c>
      <c r="K34">
        <v>10.9</v>
      </c>
      <c r="L34">
        <v>4.7</v>
      </c>
    </row>
    <row r="35" spans="1:12" ht="13.5">
      <c r="A35" t="s">
        <v>60</v>
      </c>
      <c r="B35">
        <v>1011</v>
      </c>
      <c r="C35">
        <v>619</v>
      </c>
      <c r="D35">
        <v>392</v>
      </c>
      <c r="E35">
        <v>21</v>
      </c>
      <c r="F35">
        <v>10</v>
      </c>
      <c r="G35">
        <v>1</v>
      </c>
      <c r="H35">
        <v>217.6</v>
      </c>
      <c r="I35">
        <v>196.8</v>
      </c>
      <c r="J35">
        <v>16.7</v>
      </c>
      <c r="K35">
        <v>10.5</v>
      </c>
      <c r="L35">
        <v>8.7</v>
      </c>
    </row>
    <row r="36" spans="1:12" ht="13.5">
      <c r="A36" t="s">
        <v>61</v>
      </c>
      <c r="B36">
        <v>921</v>
      </c>
      <c r="C36">
        <v>542</v>
      </c>
      <c r="D36">
        <v>379</v>
      </c>
      <c r="E36">
        <v>18</v>
      </c>
      <c r="F36">
        <v>3</v>
      </c>
      <c r="G36">
        <v>0.8</v>
      </c>
      <c r="H36">
        <v>213.4</v>
      </c>
      <c r="I36">
        <v>105.2</v>
      </c>
      <c r="J36">
        <v>99.5</v>
      </c>
      <c r="K36">
        <v>23</v>
      </c>
      <c r="L36">
        <v>8.5</v>
      </c>
    </row>
    <row r="37" spans="1:12" ht="13.5">
      <c r="A37" t="s">
        <v>62</v>
      </c>
      <c r="B37">
        <v>516</v>
      </c>
      <c r="C37">
        <v>291</v>
      </c>
      <c r="D37">
        <v>225</v>
      </c>
      <c r="E37">
        <v>7</v>
      </c>
      <c r="F37">
        <v>5</v>
      </c>
      <c r="G37">
        <v>0.3</v>
      </c>
      <c r="H37">
        <v>114.6</v>
      </c>
      <c r="I37">
        <v>89.1</v>
      </c>
      <c r="J37">
        <v>23</v>
      </c>
      <c r="K37">
        <v>5.6</v>
      </c>
      <c r="L37">
        <v>3.8</v>
      </c>
    </row>
    <row r="38" spans="1:12" ht="13.5">
      <c r="A38" t="s">
        <v>63</v>
      </c>
      <c r="B38">
        <v>1192</v>
      </c>
      <c r="C38">
        <v>178</v>
      </c>
      <c r="D38" s="1">
        <v>1014</v>
      </c>
      <c r="E38">
        <v>9</v>
      </c>
      <c r="F38">
        <v>7</v>
      </c>
      <c r="G38">
        <v>0.7</v>
      </c>
      <c r="H38">
        <v>114</v>
      </c>
      <c r="I38">
        <v>53.8</v>
      </c>
      <c r="J38">
        <v>58</v>
      </c>
      <c r="K38">
        <v>9.9</v>
      </c>
      <c r="L38">
        <v>6.8</v>
      </c>
    </row>
    <row r="39" spans="1:12" ht="13.5">
      <c r="A39" t="s">
        <v>64</v>
      </c>
      <c r="B39">
        <v>1086</v>
      </c>
      <c r="C39">
        <v>339</v>
      </c>
      <c r="D39">
        <v>747</v>
      </c>
      <c r="E39">
        <v>17</v>
      </c>
      <c r="F39">
        <v>3</v>
      </c>
      <c r="G39">
        <v>0.7</v>
      </c>
      <c r="H39">
        <v>167.9</v>
      </c>
      <c r="I39">
        <v>143</v>
      </c>
      <c r="J39">
        <v>22</v>
      </c>
      <c r="K39">
        <v>16.6</v>
      </c>
      <c r="L39">
        <v>7.3</v>
      </c>
    </row>
    <row r="40" spans="1:12" ht="13.5">
      <c r="A40" t="s">
        <v>65</v>
      </c>
      <c r="B40">
        <v>2263</v>
      </c>
      <c r="C40">
        <v>789</v>
      </c>
      <c r="D40" s="1">
        <v>1474</v>
      </c>
      <c r="E40">
        <v>31</v>
      </c>
      <c r="F40">
        <v>6</v>
      </c>
      <c r="G40">
        <v>1.3</v>
      </c>
      <c r="H40">
        <v>247</v>
      </c>
      <c r="I40">
        <v>192.7</v>
      </c>
      <c r="J40">
        <v>50.4</v>
      </c>
      <c r="K40">
        <v>15.7</v>
      </c>
      <c r="L40">
        <v>11.3</v>
      </c>
    </row>
    <row r="41" spans="1:12" ht="13.5">
      <c r="A41" t="s">
        <v>66</v>
      </c>
      <c r="B41">
        <v>1536</v>
      </c>
      <c r="C41">
        <v>362</v>
      </c>
      <c r="D41" s="1">
        <v>1174</v>
      </c>
      <c r="E41">
        <v>20</v>
      </c>
      <c r="F41">
        <v>8</v>
      </c>
      <c r="G41">
        <v>1</v>
      </c>
      <c r="H41">
        <v>177.9</v>
      </c>
      <c r="I41">
        <v>141</v>
      </c>
      <c r="J41">
        <v>33.9</v>
      </c>
      <c r="K41">
        <v>16.3</v>
      </c>
      <c r="L41">
        <v>8.8</v>
      </c>
    </row>
    <row r="42" spans="1:12" ht="13.5">
      <c r="A42" t="s">
        <v>67</v>
      </c>
      <c r="B42">
        <v>1337</v>
      </c>
      <c r="C42">
        <v>394</v>
      </c>
      <c r="D42">
        <v>943</v>
      </c>
      <c r="E42">
        <v>23</v>
      </c>
      <c r="F42">
        <v>3</v>
      </c>
      <c r="G42">
        <v>0.9</v>
      </c>
      <c r="H42">
        <v>143.4</v>
      </c>
      <c r="I42">
        <v>115.4</v>
      </c>
      <c r="J42">
        <v>29.8</v>
      </c>
      <c r="K42">
        <v>11.6</v>
      </c>
      <c r="L42">
        <v>9.6</v>
      </c>
    </row>
    <row r="43" spans="1:12" ht="13.5">
      <c r="A43" t="s">
        <v>68</v>
      </c>
      <c r="B43">
        <v>416</v>
      </c>
      <c r="C43">
        <v>182</v>
      </c>
      <c r="D43">
        <v>234</v>
      </c>
      <c r="E43">
        <v>3</v>
      </c>
      <c r="F43">
        <v>4</v>
      </c>
      <c r="G43">
        <v>0.3</v>
      </c>
      <c r="H43">
        <v>72.9</v>
      </c>
      <c r="I43">
        <v>37.2</v>
      </c>
      <c r="J43">
        <v>31.4</v>
      </c>
      <c r="K43">
        <v>11.2</v>
      </c>
      <c r="L43">
        <v>4.1</v>
      </c>
    </row>
    <row r="44" spans="1:12" ht="13.5">
      <c r="A44" t="s">
        <v>69</v>
      </c>
      <c r="B44">
        <v>2941</v>
      </c>
      <c r="C44" s="1">
        <v>1227</v>
      </c>
      <c r="D44" s="1">
        <v>1714</v>
      </c>
      <c r="E44">
        <v>19</v>
      </c>
      <c r="F44">
        <v>12</v>
      </c>
      <c r="G44">
        <v>0.9</v>
      </c>
      <c r="H44">
        <v>156.1</v>
      </c>
      <c r="I44">
        <v>136.6</v>
      </c>
      <c r="J44">
        <v>19.1</v>
      </c>
      <c r="K44">
        <v>8.8</v>
      </c>
      <c r="L44">
        <v>6.1</v>
      </c>
    </row>
    <row r="45" spans="1:12" ht="13.5">
      <c r="A45" t="s">
        <v>70</v>
      </c>
      <c r="B45">
        <v>3241</v>
      </c>
      <c r="C45" s="1">
        <v>1625</v>
      </c>
      <c r="D45" s="1">
        <v>1616</v>
      </c>
      <c r="E45">
        <v>38</v>
      </c>
      <c r="F45">
        <v>10</v>
      </c>
      <c r="G45">
        <v>1.3</v>
      </c>
      <c r="H45">
        <v>287.6</v>
      </c>
      <c r="I45">
        <v>237.3</v>
      </c>
      <c r="J45">
        <v>41.3</v>
      </c>
      <c r="K45">
        <v>14.6</v>
      </c>
      <c r="L45">
        <v>8.2</v>
      </c>
    </row>
    <row r="46" spans="1:12" ht="13.5">
      <c r="A46" t="s">
        <v>71</v>
      </c>
      <c r="B46">
        <v>1927</v>
      </c>
      <c r="C46">
        <v>565</v>
      </c>
      <c r="D46" s="1">
        <v>1362</v>
      </c>
      <c r="E46">
        <v>19</v>
      </c>
      <c r="F46">
        <v>27</v>
      </c>
      <c r="G46">
        <v>1.1</v>
      </c>
      <c r="H46">
        <v>195.5</v>
      </c>
      <c r="I46">
        <v>165.6</v>
      </c>
      <c r="J46">
        <v>24.6</v>
      </c>
      <c r="K46">
        <v>14.8</v>
      </c>
      <c r="L46">
        <v>9.3</v>
      </c>
    </row>
    <row r="47" spans="1:12" ht="13.5">
      <c r="A47" t="s">
        <v>72</v>
      </c>
      <c r="B47">
        <v>34</v>
      </c>
      <c r="C47">
        <v>31</v>
      </c>
      <c r="D47">
        <v>3</v>
      </c>
      <c r="E47">
        <v>1</v>
      </c>
      <c r="F47">
        <v>1</v>
      </c>
      <c r="G47">
        <v>0.1</v>
      </c>
      <c r="H47">
        <v>39.8</v>
      </c>
      <c r="I47">
        <v>27.2</v>
      </c>
      <c r="J47">
        <v>8.1</v>
      </c>
      <c r="K47">
        <v>6.9</v>
      </c>
      <c r="L47">
        <v>1.6</v>
      </c>
    </row>
    <row r="48" ht="13.5">
      <c r="B48">
        <f>SUM(B4:B47)</f>
        <v>51189</v>
      </c>
    </row>
  </sheetData>
  <mergeCells count="6">
    <mergeCell ref="L1:L2"/>
    <mergeCell ref="A1:A2"/>
    <mergeCell ref="B1:D1"/>
    <mergeCell ref="E1:F1"/>
    <mergeCell ref="G1:G2"/>
    <mergeCell ref="H1:K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dc:creator>
  <cp:keywords/>
  <dc:description/>
  <cp:lastModifiedBy>藤原</cp:lastModifiedBy>
  <dcterms:created xsi:type="dcterms:W3CDTF">2008-09-12T19:38:40Z</dcterms:created>
  <dcterms:modified xsi:type="dcterms:W3CDTF">2008-09-13T07:27:32Z</dcterms:modified>
  <cp:category/>
  <cp:version/>
  <cp:contentType/>
  <cp:contentStatus/>
</cp:coreProperties>
</file>